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50807\Downloads\"/>
    </mc:Choice>
  </mc:AlternateContent>
  <xr:revisionPtr revIDLastSave="0" documentId="8_{20BFEE80-9A03-41B4-97C1-C75530E796A5}" xr6:coauthVersionLast="47" xr6:coauthVersionMax="47" xr10:uidLastSave="{00000000-0000-0000-0000-000000000000}"/>
  <bookViews>
    <workbookView xWindow="28680" yWindow="-120" windowWidth="29040" windowHeight="15720" xr2:uid="{F63E113F-BE37-47DB-901F-6C63A6961629}"/>
  </bookViews>
  <sheets>
    <sheet name="FE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L52" i="1"/>
  <c r="L54" i="1" s="1"/>
  <c r="K52" i="1"/>
  <c r="K54" i="1" s="1"/>
  <c r="J52" i="1"/>
  <c r="J54" i="1" s="1"/>
  <c r="I52" i="1"/>
  <c r="I54" i="1" s="1"/>
  <c r="H52" i="1"/>
  <c r="H54" i="1" s="1"/>
  <c r="G52" i="1"/>
  <c r="F52" i="1"/>
  <c r="F54" i="1" s="1"/>
  <c r="E52" i="1"/>
  <c r="E54" i="1" s="1"/>
  <c r="L47" i="1"/>
  <c r="K47" i="1"/>
  <c r="J47" i="1"/>
  <c r="I47" i="1"/>
  <c r="H47" i="1"/>
  <c r="G47" i="1"/>
  <c r="F47" i="1"/>
  <c r="E47" i="1"/>
  <c r="L42" i="1"/>
  <c r="K42" i="1"/>
  <c r="J42" i="1"/>
  <c r="I42" i="1"/>
  <c r="H42" i="1"/>
  <c r="G42" i="1"/>
  <c r="F42" i="1"/>
  <c r="E42" i="1"/>
  <c r="L37" i="1"/>
  <c r="K37" i="1"/>
  <c r="J37" i="1"/>
  <c r="I37" i="1"/>
  <c r="H37" i="1"/>
  <c r="G37" i="1"/>
  <c r="F37" i="1"/>
  <c r="E37" i="1"/>
  <c r="L32" i="1"/>
  <c r="K32" i="1"/>
  <c r="J32" i="1"/>
  <c r="I32" i="1"/>
  <c r="H32" i="1"/>
  <c r="G32" i="1"/>
  <c r="F32" i="1"/>
  <c r="E32" i="1"/>
  <c r="L27" i="1"/>
  <c r="K27" i="1"/>
  <c r="J27" i="1"/>
  <c r="I27" i="1"/>
  <c r="H27" i="1"/>
  <c r="G27" i="1"/>
  <c r="F27" i="1"/>
  <c r="E27" i="1"/>
  <c r="L22" i="1"/>
  <c r="K22" i="1"/>
  <c r="J22" i="1"/>
  <c r="I22" i="1"/>
  <c r="H22" i="1"/>
  <c r="G22" i="1"/>
  <c r="F22" i="1"/>
  <c r="E22" i="1"/>
  <c r="L17" i="1"/>
  <c r="K17" i="1"/>
  <c r="J17" i="1"/>
  <c r="I17" i="1"/>
  <c r="H17" i="1"/>
  <c r="G17" i="1"/>
  <c r="F17" i="1"/>
  <c r="E17" i="1"/>
  <c r="L12" i="1"/>
  <c r="K12" i="1"/>
  <c r="J12" i="1"/>
  <c r="I12" i="1"/>
  <c r="H12" i="1"/>
  <c r="G12" i="1"/>
  <c r="F12" i="1"/>
  <c r="E12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<sst xmlns="http://schemas.openxmlformats.org/spreadsheetml/2006/main" count="154" uniqueCount="138">
  <si>
    <t>FERTILIZERS DELIVERY PLAN FOR SEASON 2026B</t>
  </si>
  <si>
    <t>District</t>
  </si>
  <si>
    <t>Sectors</t>
  </si>
  <si>
    <t>Cell</t>
  </si>
  <si>
    <t>Delivery Location rather than Cell office</t>
  </si>
  <si>
    <t>Compost  (kg)</t>
  </si>
  <si>
    <t>NPK (Kg)</t>
  </si>
  <si>
    <t>DAP (Kg)</t>
  </si>
  <si>
    <t>UREA (Kg)</t>
  </si>
  <si>
    <t>KCL (Kg)</t>
  </si>
  <si>
    <t>Polyfeeds standard(Kg)</t>
  </si>
  <si>
    <t>Easygro Calcium (Foliar fertilizer)(L)</t>
  </si>
  <si>
    <t>Easygro Vegetative (Foliar fertilizer) (L)</t>
  </si>
  <si>
    <t>MUHANGA</t>
  </si>
  <si>
    <t>Cyeza</t>
  </si>
  <si>
    <t xml:space="preserve"> Nyarunyinya; sholi and kigarama</t>
  </si>
  <si>
    <t>Delivery Site Name: Nyarunyinya; sholi and kigarama</t>
  </si>
  <si>
    <t>Nyamabuye</t>
  </si>
  <si>
    <t xml:space="preserve">Mbare cell ,  Makera and kivumu cell </t>
  </si>
  <si>
    <r>
      <t xml:space="preserve">Delivery Site Name: mbarecell in </t>
    </r>
    <r>
      <rPr>
        <b/>
        <sz val="12"/>
        <rFont val="Times New Roman"/>
        <family val="1"/>
      </rPr>
      <t>shyogwe sector</t>
    </r>
    <r>
      <rPr>
        <sz val="12"/>
        <rFont val="Times New Roman"/>
        <family val="1"/>
      </rPr>
      <t xml:space="preserve">;  makera and kivumu cell in </t>
    </r>
    <r>
      <rPr>
        <b/>
        <sz val="12"/>
        <rFont val="Times New Roman"/>
        <family val="1"/>
      </rPr>
      <t>cyeza secto</t>
    </r>
    <r>
      <rPr>
        <sz val="12"/>
        <rFont val="Times New Roman"/>
        <family val="1"/>
      </rPr>
      <t>r</t>
    </r>
  </si>
  <si>
    <t>Shyogwe</t>
  </si>
  <si>
    <t>Mubuga and Ruli</t>
  </si>
  <si>
    <t>Delivery Site Name: Mubuga and Ruli</t>
  </si>
  <si>
    <t>Nyarusange</t>
  </si>
  <si>
    <t>Ngaru, Rusovu , Mbiriri and Musongati</t>
  </si>
  <si>
    <t>Delivery Site Name:Ngaru; Rusovu ; Mbiriri and Musongati</t>
  </si>
  <si>
    <t>Sub-total</t>
  </si>
  <si>
    <t>RUTSIRO</t>
  </si>
  <si>
    <t>Mushubati</t>
  </si>
  <si>
    <t>Bumba, Mageragere, Cyarusera and Sure</t>
  </si>
  <si>
    <t>Boneza</t>
  </si>
  <si>
    <t>NKira,Remera, Kabihogo and Bushaka</t>
  </si>
  <si>
    <t>Kivumu</t>
  </si>
  <si>
    <t>Bunyoni, Kabujenje, Bunyunju, Kabere, Nganzo</t>
  </si>
  <si>
    <t>Bunyoni, Kabujenje, Bunyunju, Kabere, sites Nganzo</t>
  </si>
  <si>
    <t>Nyabirasi</t>
  </si>
  <si>
    <t>Terimbere, Ngoma, Mubuga and Kivugiza</t>
  </si>
  <si>
    <t>NYAMASHEKE</t>
  </si>
  <si>
    <t>Kanjongo</t>
  </si>
  <si>
    <t>Cell office Name: Kigarama, Kibogora, Susa, Raro</t>
  </si>
  <si>
    <t>Delivery Site Name: Kigarama center, kibogora cell, susa center, Raro center</t>
  </si>
  <si>
    <t>Bushenge</t>
  </si>
  <si>
    <t>Cell office Name: Impala, Kagatamo, Karusimbi, Gasheke</t>
  </si>
  <si>
    <t>Delivery Site Name: Bushenge market, Kagatamo center, Karusimbi center, Gasheke center</t>
  </si>
  <si>
    <t>Bushekeri</t>
  </si>
  <si>
    <t>Cell office Name: Mpumbu,Ngoma,Nyarusange,</t>
  </si>
  <si>
    <t>Delivery Site Name: Karambi, Budaha center, Butangata</t>
  </si>
  <si>
    <t>Macuba</t>
  </si>
  <si>
    <t>Cell office Name: Vugangoma, Mutongo, Nyakabingo, Rugali</t>
  </si>
  <si>
    <t>Delivery Site Name: Mbuga site, Kabuye site, Vision site, Karamba site, Mataba site, Nyarusange site, Rugali site</t>
  </si>
  <si>
    <t>RUSIZI</t>
  </si>
  <si>
    <t>Rwimbogo</t>
  </si>
  <si>
    <t>Mushaka,Muhwehwe and Rubugu</t>
  </si>
  <si>
    <t xml:space="preserve">Mushaka, Muhwehwe and Rubugu </t>
  </si>
  <si>
    <t>Giheke</t>
  </si>
  <si>
    <t>Giheke,kigenge, cyendajuru and ntura</t>
  </si>
  <si>
    <t>Giheke,kigenge(mu mabanda) ,cyendajuru (burembo/murinzi)and ntura</t>
  </si>
  <si>
    <t xml:space="preserve">Gashonga </t>
  </si>
  <si>
    <t xml:space="preserve">Kabakobwa, Kamurehe, Kacyuma, Buhokoro and Rusayo </t>
  </si>
  <si>
    <t>Bugarama</t>
  </si>
  <si>
    <t>Nyange, Pera, Ryankana</t>
  </si>
  <si>
    <t>RUBAVU</t>
  </si>
  <si>
    <t>Kanzenze</t>
  </si>
  <si>
    <t>Kanyirabigogo, Kirerema,  Nyamikongi, Nyamirango and Nyaruteme</t>
  </si>
  <si>
    <t>Kanyirabigogo, Kirerema, Nyamikongi, Nyamirango and Nyaruteme</t>
  </si>
  <si>
    <t>Mudende</t>
  </si>
  <si>
    <t>Rungu, Bihungwe, Micinyiro and Ndoranyi</t>
  </si>
  <si>
    <t>Rungu, Buhungwe, Micinyiro and Ndoranyi</t>
  </si>
  <si>
    <t>Bugeshi</t>
  </si>
  <si>
    <t>Kabumba, Mutovu, Rusiza and Hehu</t>
  </si>
  <si>
    <t>Busasamana</t>
  </si>
  <si>
    <t>Rusura, Nyacyonga, Gacurabwenge and Kageshi</t>
  </si>
  <si>
    <t>BUGESERA</t>
  </si>
  <si>
    <t>Musenyi</t>
  </si>
  <si>
    <t>Musenyi, Gicaca, Rulindo, Nyagihunika</t>
  </si>
  <si>
    <t>Bizenga, Nunga, Kamahango</t>
  </si>
  <si>
    <t>Mareba</t>
  </si>
  <si>
    <t>Rugarama, Bushenyi, Gakomeye, Nyamigina</t>
  </si>
  <si>
    <t>Rugarama, Bushenyi Gakomeye, Nyamigina</t>
  </si>
  <si>
    <t>Ruhuha</t>
  </si>
  <si>
    <t>Gatanga, Bihari, Gikundamvura</t>
  </si>
  <si>
    <t>Bihari scheme, Cyizanye</t>
  </si>
  <si>
    <t>Gashora</t>
  </si>
  <si>
    <t>Biryogo, Kagomasi, Mwendo, Kabuye</t>
  </si>
  <si>
    <t>Kagarama, Kagomasi, Mwendo, kirimbi</t>
  </si>
  <si>
    <t>NGORORERO</t>
  </si>
  <si>
    <t>Ngororero</t>
  </si>
  <si>
    <t>KAZABE,TORERO, NYANGE CELLS</t>
  </si>
  <si>
    <t>KAZABE SITES,TORERO SITES , NYANGE CELL OFFICE, GIHE SITE(NYANGE CELL)</t>
  </si>
  <si>
    <t>Kageyo</t>
  </si>
  <si>
    <t>KAGESHI,MURAMBA,MUKORE,NYAMATA CELLS</t>
  </si>
  <si>
    <t>KAGESHI SITES,MURAMBA SITES,MUKORE CELL,NYAMATA SITE</t>
  </si>
  <si>
    <t>Muhororo</t>
  </si>
  <si>
    <t>SANZA,BWERAMANA,RUSORORO,MUBUGA CELLS</t>
  </si>
  <si>
    <t>SANZA SITES,BWERAMANA SITES,RUSORORO SITES,MUBUGA SITE</t>
  </si>
  <si>
    <t>Sovu</t>
  </si>
  <si>
    <t>KANYANA, KAGANO AND NYABIPFURA, BIREMBO  Cells</t>
  </si>
  <si>
    <t>KANYANA SITE, KAGANO CELL OFFICE, NYABIPFURA (BUTENGA SITE), BIREMBO Cell.</t>
  </si>
  <si>
    <t>MUSANZE</t>
  </si>
  <si>
    <t>Kimonyi</t>
  </si>
  <si>
    <t>BURAMIRA</t>
  </si>
  <si>
    <t xml:space="preserve">Buramira </t>
  </si>
  <si>
    <t>Gataraga</t>
  </si>
  <si>
    <t>Rubindi,mudakama, Rungu</t>
  </si>
  <si>
    <t>Rubindi,mudakama,Rungu</t>
  </si>
  <si>
    <t>Busogo</t>
  </si>
  <si>
    <t>Gisesero,Sahara</t>
  </si>
  <si>
    <t>Byangabo (mugogo), Nyagisozi</t>
  </si>
  <si>
    <t>Muko</t>
  </si>
  <si>
    <t>Cyogo,songa,cyivugiza,mburaturo</t>
  </si>
  <si>
    <t>Cyivugiza</t>
  </si>
  <si>
    <t>BURERA</t>
  </si>
  <si>
    <t>Rwerere</t>
  </si>
  <si>
    <t>GACUNDURA,GASHORO,RUGALI</t>
  </si>
  <si>
    <t>CYAPA CENTER, KIZIBA CENTER, NGAMBI CENTER</t>
  </si>
  <si>
    <t>Butaro</t>
  </si>
  <si>
    <t>RUSUMO,MUBUGA,GATSIBO</t>
  </si>
  <si>
    <t>BUTARO CENTER, KABYAZA CENTER, GATSIBO CENTER</t>
  </si>
  <si>
    <t>Rusarabuye</t>
  </si>
  <si>
    <t>RUHANGA,NDAGO,KABONA</t>
  </si>
  <si>
    <t>RWAMBINGO CENTER, BUCYABA CENTER, KIRAMBO CENTER, MUBUGA CENTER</t>
  </si>
  <si>
    <t>Kagogo</t>
  </si>
  <si>
    <t>KABAYA</t>
  </si>
  <si>
    <t>MUGUCENTER, KIRINGA CENTER</t>
  </si>
  <si>
    <t>KARONGI</t>
  </si>
  <si>
    <t>Gitesi</t>
  </si>
  <si>
    <t>Nyarusange,Munanira,Gitega,Kirambo</t>
  </si>
  <si>
    <t>Gisiza,Gitesi.Gitega,Munanira</t>
  </si>
  <si>
    <t>Gishyita</t>
  </si>
  <si>
    <t>Musasa,Cyanya,Ngoma,Kigarama</t>
  </si>
  <si>
    <t>Kibaya,Gatoki,Ruhanga,Gasharu,Kabuga,Kagimbu.</t>
  </si>
  <si>
    <t>Bwishyura</t>
  </si>
  <si>
    <t>Gasura,Gitarama,Burunga,Kayenzi</t>
  </si>
  <si>
    <t>Kabuga,Kigezi,Gomba,Burunga,Gasharara,Mwendo</t>
  </si>
  <si>
    <t>Rubengera</t>
  </si>
  <si>
    <t>Ruragwe;Bubazi,Gitwa,Nyarugenge,Mataba</t>
  </si>
  <si>
    <t>Cyanika,Kukidamu,Kwa kigeli,Rusebeya,Nyagahinga,Musaho</t>
  </si>
  <si>
    <t xml:space="preserve"> Grand Total (All Provinces)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</si>
</sst>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3" tint="0.749992370372631"/>
        <bgColor rgb="FFD9E1F3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9702F"/>
        <bgColor rgb="FFE9702F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left" vertical="center" wrapText="1" indent="1"/>
    </xf>
    <xf numFmtId="0" fontId="2" fillId="3" borderId="4" xfId="0" applyFont="1" applyFill="1" applyBorder="1" applyAlignment="1">
      <alignment horizontal="left" vertical="center" wrapText="1" indent="1"/>
    </xf>
    <xf numFmtId="0" fontId="3" fillId="0" borderId="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/>
    <xf numFmtId="0" fontId="3" fillId="4" borderId="3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wrapText="1"/>
    </xf>
    <xf numFmtId="0" fontId="4" fillId="0" borderId="11" xfId="0" applyFont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/>
    </xf>
    <xf numFmtId="0" fontId="4" fillId="6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5" fillId="5" borderId="11" xfId="0" applyFont="1" applyFill="1" applyBorder="1" applyAlignment="1">
      <alignment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 indent="1"/>
    </xf>
    <xf numFmtId="3" fontId="3" fillId="7" borderId="3" xfId="0" applyNumberFormat="1" applyFont="1" applyFill="1" applyBorder="1" applyAlignment="1">
      <alignment horizontal="center" vertical="center" wrapText="1"/>
    </xf>
    <xf numFmtId="3" fontId="3" fillId="8" borderId="3" xfId="0" applyNumberFormat="1" applyFont="1" applyFill="1" applyBorder="1" applyAlignment="1">
      <alignment vertical="center" wrapText="1"/>
    </xf>
    <xf numFmtId="3" fontId="3" fillId="8" borderId="16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4" borderId="12" xfId="0" applyFont="1" applyFill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0" fontId="3" fillId="7" borderId="17" xfId="0" applyFont="1" applyFill="1" applyBorder="1" applyAlignment="1">
      <alignment vertical="center" wrapText="1"/>
    </xf>
    <xf numFmtId="0" fontId="4" fillId="0" borderId="18" xfId="0" applyFont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7086B-3684-4730-B3A6-8C14BF4F7E18}">
  <dimension ref="A1:L54"/>
  <sheetViews>
    <sheetView tabSelected="1" workbookViewId="0">
      <selection activeCell="M1" sqref="M1:R1048576"/>
    </sheetView>
  </sheetViews>
  <sheetFormatPr defaultColWidth="14.453125" defaultRowHeight="15.5" x14ac:dyDescent="0.35"/>
  <cols>
    <col min="1" max="1" width="12.81640625" style="1" customWidth="1"/>
    <col min="2" max="2" width="12.26953125" style="1" customWidth="1"/>
    <col min="3" max="3" width="32.81640625" style="1" customWidth="1"/>
    <col min="4" max="4" width="33.7265625" style="1" customWidth="1"/>
    <col min="5" max="5" width="9.26953125" style="1" customWidth="1"/>
    <col min="6" max="6" width="5.81640625" style="1" customWidth="1"/>
    <col min="7" max="7" width="5.54296875" style="1" customWidth="1"/>
    <col min="8" max="8" width="7" style="1" customWidth="1"/>
    <col min="9" max="9" width="6.7265625" style="1" customWidth="1"/>
    <col min="10" max="10" width="11" style="1" customWidth="1"/>
    <col min="11" max="11" width="10.453125" style="1" customWidth="1"/>
    <col min="12" max="12" width="11.81640625" style="1" customWidth="1"/>
    <col min="13" max="16384" width="14.453125" style="1"/>
  </cols>
  <sheetData>
    <row r="1" spans="1:12" ht="48.65" customHeight="1" thickBot="1" x14ac:dyDescent="0.4">
      <c r="C1" s="55" t="s">
        <v>0</v>
      </c>
      <c r="D1" s="55"/>
      <c r="E1" s="55"/>
      <c r="F1" s="55"/>
      <c r="G1" s="55"/>
      <c r="H1" s="55"/>
      <c r="I1" s="55"/>
      <c r="J1" s="55"/>
    </row>
    <row r="2" spans="1:12" ht="93" customHeight="1" thickBot="1" x14ac:dyDescent="0.4">
      <c r="A2" s="2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8" t="s">
        <v>11</v>
      </c>
      <c r="L2" s="7" t="s">
        <v>12</v>
      </c>
    </row>
    <row r="3" spans="1:12" ht="36.65" customHeight="1" thickBot="1" x14ac:dyDescent="0.4">
      <c r="A3" s="46" t="s">
        <v>13</v>
      </c>
      <c r="B3" s="9" t="s">
        <v>14</v>
      </c>
      <c r="C3" s="10" t="s">
        <v>15</v>
      </c>
      <c r="D3" s="11" t="s">
        <v>16</v>
      </c>
      <c r="E3" s="12">
        <v>7500</v>
      </c>
      <c r="F3" s="13">
        <v>225</v>
      </c>
      <c r="G3" s="14">
        <v>187.5</v>
      </c>
      <c r="H3" s="15">
        <v>75</v>
      </c>
      <c r="I3" s="12">
        <v>93.75</v>
      </c>
      <c r="J3" s="16">
        <v>22.5</v>
      </c>
      <c r="K3" s="14">
        <v>12</v>
      </c>
      <c r="L3" s="16">
        <v>45</v>
      </c>
    </row>
    <row r="4" spans="1:12" ht="48.65" customHeight="1" thickBot="1" x14ac:dyDescent="0.4">
      <c r="A4" s="47"/>
      <c r="B4" s="9" t="s">
        <v>17</v>
      </c>
      <c r="C4" s="17" t="s">
        <v>18</v>
      </c>
      <c r="D4" s="11" t="s">
        <v>19</v>
      </c>
      <c r="E4" s="16">
        <v>7500</v>
      </c>
      <c r="F4" s="13">
        <v>225</v>
      </c>
      <c r="G4" s="14">
        <v>187.5</v>
      </c>
      <c r="H4" s="15">
        <v>75</v>
      </c>
      <c r="I4" s="12">
        <v>93.75</v>
      </c>
      <c r="J4" s="16">
        <v>22.5</v>
      </c>
      <c r="K4" s="14">
        <v>12</v>
      </c>
      <c r="L4" s="16">
        <v>45</v>
      </c>
    </row>
    <row r="5" spans="1:12" ht="37.5" customHeight="1" thickBot="1" x14ac:dyDescent="0.4">
      <c r="A5" s="47"/>
      <c r="B5" s="9" t="s">
        <v>20</v>
      </c>
      <c r="C5" s="17" t="s">
        <v>21</v>
      </c>
      <c r="D5" s="11" t="s">
        <v>22</v>
      </c>
      <c r="E5" s="16">
        <v>7500</v>
      </c>
      <c r="F5" s="13">
        <v>225</v>
      </c>
      <c r="G5" s="14">
        <v>187.5</v>
      </c>
      <c r="H5" s="15">
        <v>75</v>
      </c>
      <c r="I5" s="12">
        <v>93.75</v>
      </c>
      <c r="J5" s="16">
        <v>22.5</v>
      </c>
      <c r="K5" s="14">
        <v>12</v>
      </c>
      <c r="L5" s="16">
        <v>45</v>
      </c>
    </row>
    <row r="6" spans="1:12" ht="39.65" customHeight="1" thickBot="1" x14ac:dyDescent="0.35">
      <c r="A6" s="48"/>
      <c r="B6" s="18" t="s">
        <v>23</v>
      </c>
      <c r="C6" s="17" t="s">
        <v>24</v>
      </c>
      <c r="D6" s="11" t="s">
        <v>25</v>
      </c>
      <c r="E6" s="16">
        <v>7500</v>
      </c>
      <c r="F6" s="13">
        <v>225</v>
      </c>
      <c r="G6" s="14">
        <v>187.5</v>
      </c>
      <c r="H6" s="15">
        <v>75</v>
      </c>
      <c r="I6" s="12">
        <v>93.75</v>
      </c>
      <c r="J6" s="16">
        <v>22.5</v>
      </c>
      <c r="K6" s="14">
        <v>12</v>
      </c>
      <c r="L6" s="16">
        <v>45</v>
      </c>
    </row>
    <row r="7" spans="1:12" ht="19.5" customHeight="1" thickBot="1" x14ac:dyDescent="0.35">
      <c r="A7" s="19" t="s">
        <v>26</v>
      </c>
      <c r="B7" s="19"/>
      <c r="C7" s="19"/>
      <c r="D7" s="20"/>
      <c r="E7" s="21">
        <f>SUM(E3:E6)</f>
        <v>30000</v>
      </c>
      <c r="F7" s="22">
        <f>SUM(F3:F6)</f>
        <v>900</v>
      </c>
      <c r="G7" s="23">
        <f>SUM(G3:G6)</f>
        <v>750</v>
      </c>
      <c r="H7" s="24">
        <f>SUM(H3:H6)</f>
        <v>300</v>
      </c>
      <c r="I7" s="25">
        <f>SUM(I3:I6)</f>
        <v>375</v>
      </c>
      <c r="J7" s="26">
        <f t="shared" ref="J7:L7" si="0">SUM(J3:J6)</f>
        <v>90</v>
      </c>
      <c r="K7" s="23">
        <f t="shared" si="0"/>
        <v>48</v>
      </c>
      <c r="L7" s="25">
        <f t="shared" si="0"/>
        <v>180</v>
      </c>
    </row>
    <row r="8" spans="1:12" ht="36" customHeight="1" thickBot="1" x14ac:dyDescent="0.4">
      <c r="A8" s="46" t="s">
        <v>27</v>
      </c>
      <c r="B8" s="9" t="s">
        <v>28</v>
      </c>
      <c r="C8" s="17" t="s">
        <v>29</v>
      </c>
      <c r="D8" s="27" t="s">
        <v>29</v>
      </c>
      <c r="E8" s="16">
        <v>7500</v>
      </c>
      <c r="F8" s="13">
        <v>225</v>
      </c>
      <c r="G8" s="14">
        <v>187.5</v>
      </c>
      <c r="H8" s="15">
        <v>75</v>
      </c>
      <c r="I8" s="12">
        <v>93.75</v>
      </c>
      <c r="J8" s="16">
        <v>22.5</v>
      </c>
      <c r="K8" s="14">
        <v>12</v>
      </c>
      <c r="L8" s="16">
        <v>45</v>
      </c>
    </row>
    <row r="9" spans="1:12" ht="48.65" customHeight="1" thickBot="1" x14ac:dyDescent="0.4">
      <c r="A9" s="47"/>
      <c r="B9" s="9" t="s">
        <v>30</v>
      </c>
      <c r="C9" s="17" t="s">
        <v>31</v>
      </c>
      <c r="D9" s="27" t="s">
        <v>31</v>
      </c>
      <c r="E9" s="16">
        <v>7500</v>
      </c>
      <c r="F9" s="13">
        <v>225</v>
      </c>
      <c r="G9" s="14">
        <v>187.5</v>
      </c>
      <c r="H9" s="15">
        <v>75</v>
      </c>
      <c r="I9" s="12">
        <v>93.75</v>
      </c>
      <c r="J9" s="16">
        <v>22.5</v>
      </c>
      <c r="K9" s="14">
        <v>12</v>
      </c>
      <c r="L9" s="16">
        <v>45</v>
      </c>
    </row>
    <row r="10" spans="1:12" ht="42.65" customHeight="1" thickBot="1" x14ac:dyDescent="0.4">
      <c r="A10" s="47"/>
      <c r="B10" s="9" t="s">
        <v>32</v>
      </c>
      <c r="C10" s="17" t="s">
        <v>33</v>
      </c>
      <c r="D10" s="27" t="s">
        <v>34</v>
      </c>
      <c r="E10" s="16">
        <v>7500</v>
      </c>
      <c r="F10" s="13">
        <v>225</v>
      </c>
      <c r="G10" s="14">
        <v>187.5</v>
      </c>
      <c r="H10" s="15">
        <v>75</v>
      </c>
      <c r="I10" s="12">
        <v>93.75</v>
      </c>
      <c r="J10" s="16">
        <v>22.5</v>
      </c>
      <c r="K10" s="14">
        <v>12</v>
      </c>
      <c r="L10" s="16">
        <v>45</v>
      </c>
    </row>
    <row r="11" spans="1:12" ht="39.65" customHeight="1" thickBot="1" x14ac:dyDescent="0.4">
      <c r="A11" s="48"/>
      <c r="B11" s="9" t="s">
        <v>35</v>
      </c>
      <c r="C11" s="17" t="s">
        <v>36</v>
      </c>
      <c r="D11" s="27" t="s">
        <v>36</v>
      </c>
      <c r="E11" s="16">
        <v>7500</v>
      </c>
      <c r="F11" s="13">
        <v>225</v>
      </c>
      <c r="G11" s="14">
        <v>187.5</v>
      </c>
      <c r="H11" s="15">
        <v>75</v>
      </c>
      <c r="I11" s="12">
        <v>93.75</v>
      </c>
      <c r="J11" s="16">
        <v>22.5</v>
      </c>
      <c r="K11" s="14">
        <v>12</v>
      </c>
      <c r="L11" s="16">
        <v>45</v>
      </c>
    </row>
    <row r="12" spans="1:12" ht="22.5" customHeight="1" thickBot="1" x14ac:dyDescent="0.35">
      <c r="A12" s="28" t="s">
        <v>26</v>
      </c>
      <c r="B12" s="29"/>
      <c r="C12" s="30"/>
      <c r="D12" s="31"/>
      <c r="E12" s="21">
        <f>SUM(E8:E11)</f>
        <v>30000</v>
      </c>
      <c r="F12" s="22">
        <f>SUM(F8:F11)</f>
        <v>900</v>
      </c>
      <c r="G12" s="23">
        <f>SUM(G8:G11)</f>
        <v>750</v>
      </c>
      <c r="H12" s="24">
        <f>SUM(H8:H11)</f>
        <v>300</v>
      </c>
      <c r="I12" s="25">
        <f>SUM(I8:I11)</f>
        <v>375</v>
      </c>
      <c r="J12" s="26">
        <f t="shared" ref="J12:L12" si="1">SUM(J8:J11)</f>
        <v>90</v>
      </c>
      <c r="K12" s="23">
        <f t="shared" si="1"/>
        <v>48</v>
      </c>
      <c r="L12" s="25">
        <f t="shared" si="1"/>
        <v>180</v>
      </c>
    </row>
    <row r="13" spans="1:12" ht="48.65" customHeight="1" thickBot="1" x14ac:dyDescent="0.4">
      <c r="A13" s="46" t="s">
        <v>37</v>
      </c>
      <c r="B13" s="9" t="s">
        <v>38</v>
      </c>
      <c r="C13" s="17" t="s">
        <v>39</v>
      </c>
      <c r="D13" s="27" t="s">
        <v>40</v>
      </c>
      <c r="E13" s="32">
        <v>7500</v>
      </c>
      <c r="F13" s="13">
        <v>225</v>
      </c>
      <c r="G13" s="14">
        <v>187.5</v>
      </c>
      <c r="H13" s="15">
        <v>75</v>
      </c>
      <c r="I13" s="12">
        <v>93.75</v>
      </c>
      <c r="J13" s="16">
        <v>22.5</v>
      </c>
      <c r="K13" s="14">
        <v>12</v>
      </c>
      <c r="L13" s="16">
        <v>45</v>
      </c>
    </row>
    <row r="14" spans="1:12" ht="48.65" customHeight="1" thickBot="1" x14ac:dyDescent="0.4">
      <c r="A14" s="47"/>
      <c r="B14" s="9" t="s">
        <v>41</v>
      </c>
      <c r="C14" s="17" t="s">
        <v>42</v>
      </c>
      <c r="D14" s="27" t="s">
        <v>43</v>
      </c>
      <c r="E14" s="32">
        <v>7500</v>
      </c>
      <c r="F14" s="13">
        <v>225</v>
      </c>
      <c r="G14" s="14">
        <v>187.5</v>
      </c>
      <c r="H14" s="15">
        <v>75</v>
      </c>
      <c r="I14" s="12">
        <v>93.75</v>
      </c>
      <c r="J14" s="16">
        <v>22.5</v>
      </c>
      <c r="K14" s="14">
        <v>12</v>
      </c>
      <c r="L14" s="16">
        <v>45</v>
      </c>
    </row>
    <row r="15" spans="1:12" ht="44.15" customHeight="1" thickBot="1" x14ac:dyDescent="0.4">
      <c r="A15" s="47"/>
      <c r="B15" s="9" t="s">
        <v>44</v>
      </c>
      <c r="C15" s="17" t="s">
        <v>45</v>
      </c>
      <c r="D15" s="27" t="s">
        <v>46</v>
      </c>
      <c r="E15" s="32">
        <v>7500</v>
      </c>
      <c r="F15" s="13">
        <v>225</v>
      </c>
      <c r="G15" s="14">
        <v>187.5</v>
      </c>
      <c r="H15" s="15">
        <v>75</v>
      </c>
      <c r="I15" s="12">
        <v>93.75</v>
      </c>
      <c r="J15" s="16">
        <v>22.5</v>
      </c>
      <c r="K15" s="14">
        <v>12</v>
      </c>
      <c r="L15" s="16">
        <v>45</v>
      </c>
    </row>
    <row r="16" spans="1:12" ht="62.15" customHeight="1" thickBot="1" x14ac:dyDescent="0.4">
      <c r="A16" s="48"/>
      <c r="B16" s="9" t="s">
        <v>47</v>
      </c>
      <c r="C16" s="17" t="s">
        <v>48</v>
      </c>
      <c r="D16" s="27" t="s">
        <v>49</v>
      </c>
      <c r="E16" s="32">
        <v>7500</v>
      </c>
      <c r="F16" s="13">
        <v>225</v>
      </c>
      <c r="G16" s="14">
        <v>187.5</v>
      </c>
      <c r="H16" s="15">
        <v>75</v>
      </c>
      <c r="I16" s="12">
        <v>93.75</v>
      </c>
      <c r="J16" s="16">
        <v>22.5</v>
      </c>
      <c r="K16" s="14">
        <v>12</v>
      </c>
      <c r="L16" s="16">
        <v>45</v>
      </c>
    </row>
    <row r="17" spans="1:12" ht="19" customHeight="1" thickBot="1" x14ac:dyDescent="0.35">
      <c r="A17" s="25" t="s">
        <v>26</v>
      </c>
      <c r="B17" s="33"/>
      <c r="C17" s="33"/>
      <c r="D17" s="34"/>
      <c r="E17" s="21">
        <f>SUM(E13:E16)</f>
        <v>30000</v>
      </c>
      <c r="F17" s="22">
        <f>SUM(F13:F16)</f>
        <v>900</v>
      </c>
      <c r="G17" s="23">
        <f>SUM(G13:G16)</f>
        <v>750</v>
      </c>
      <c r="H17" s="24">
        <f>SUM(H13:H16)</f>
        <v>300</v>
      </c>
      <c r="I17" s="25">
        <f>SUM(I13:I16)</f>
        <v>375</v>
      </c>
      <c r="J17" s="26">
        <f t="shared" ref="J17:L17" si="2">SUM(J13:J16)</f>
        <v>90</v>
      </c>
      <c r="K17" s="23">
        <f t="shared" si="2"/>
        <v>48</v>
      </c>
      <c r="L17" s="25">
        <f t="shared" si="2"/>
        <v>180</v>
      </c>
    </row>
    <row r="18" spans="1:12" ht="33.65" customHeight="1" thickBot="1" x14ac:dyDescent="0.35">
      <c r="A18" s="46" t="s">
        <v>50</v>
      </c>
      <c r="B18" s="18" t="s">
        <v>51</v>
      </c>
      <c r="C18" s="17" t="s">
        <v>52</v>
      </c>
      <c r="D18" s="27" t="s">
        <v>53</v>
      </c>
      <c r="E18" s="32">
        <v>7500</v>
      </c>
      <c r="F18" s="13">
        <v>225</v>
      </c>
      <c r="G18" s="14">
        <v>187.5</v>
      </c>
      <c r="H18" s="15">
        <v>75</v>
      </c>
      <c r="I18" s="12">
        <v>93.75</v>
      </c>
      <c r="J18" s="16">
        <v>22.5</v>
      </c>
      <c r="K18" s="14">
        <v>12</v>
      </c>
      <c r="L18" s="16">
        <v>45</v>
      </c>
    </row>
    <row r="19" spans="1:12" ht="48" customHeight="1" thickBot="1" x14ac:dyDescent="0.35">
      <c r="A19" s="47"/>
      <c r="B19" s="18" t="s">
        <v>54</v>
      </c>
      <c r="C19" s="17" t="s">
        <v>55</v>
      </c>
      <c r="D19" s="27" t="s">
        <v>56</v>
      </c>
      <c r="E19" s="32">
        <v>7500</v>
      </c>
      <c r="F19" s="13">
        <v>225</v>
      </c>
      <c r="G19" s="14">
        <v>187.5</v>
      </c>
      <c r="H19" s="15">
        <v>75</v>
      </c>
      <c r="I19" s="12">
        <v>93.75</v>
      </c>
      <c r="J19" s="16">
        <v>22.5</v>
      </c>
      <c r="K19" s="14">
        <v>12</v>
      </c>
      <c r="L19" s="16">
        <v>45</v>
      </c>
    </row>
    <row r="20" spans="1:12" ht="40" customHeight="1" thickBot="1" x14ac:dyDescent="0.35">
      <c r="A20" s="47"/>
      <c r="B20" s="18" t="s">
        <v>57</v>
      </c>
      <c r="C20" s="17" t="s">
        <v>58</v>
      </c>
      <c r="D20" s="27" t="s">
        <v>58</v>
      </c>
      <c r="E20" s="32">
        <v>7500</v>
      </c>
      <c r="F20" s="13">
        <v>225</v>
      </c>
      <c r="G20" s="14">
        <v>187.5</v>
      </c>
      <c r="H20" s="15">
        <v>75</v>
      </c>
      <c r="I20" s="12">
        <v>93.75</v>
      </c>
      <c r="J20" s="16">
        <v>22.5</v>
      </c>
      <c r="K20" s="14">
        <v>12</v>
      </c>
      <c r="L20" s="16">
        <v>45</v>
      </c>
    </row>
    <row r="21" spans="1:12" ht="24" customHeight="1" thickBot="1" x14ac:dyDescent="0.35">
      <c r="A21" s="48"/>
      <c r="B21" s="18" t="s">
        <v>59</v>
      </c>
      <c r="C21" s="17" t="s">
        <v>60</v>
      </c>
      <c r="D21" s="27" t="s">
        <v>60</v>
      </c>
      <c r="E21" s="32">
        <v>7500</v>
      </c>
      <c r="F21" s="13">
        <v>225</v>
      </c>
      <c r="G21" s="14">
        <v>187.5</v>
      </c>
      <c r="H21" s="15">
        <v>75</v>
      </c>
      <c r="I21" s="12">
        <v>93.75</v>
      </c>
      <c r="J21" s="16">
        <v>22.5</v>
      </c>
      <c r="K21" s="14">
        <v>12</v>
      </c>
      <c r="L21" s="16">
        <v>45</v>
      </c>
    </row>
    <row r="22" spans="1:12" ht="18.649999999999999" customHeight="1" thickBot="1" x14ac:dyDescent="0.35">
      <c r="A22" s="33" t="s">
        <v>26</v>
      </c>
      <c r="B22" s="33"/>
      <c r="C22" s="35"/>
      <c r="D22" s="34"/>
      <c r="E22" s="21">
        <f>SUM(E18:E21)</f>
        <v>30000</v>
      </c>
      <c r="F22" s="22">
        <f>SUM(F18:F21)</f>
        <v>900</v>
      </c>
      <c r="G22" s="23">
        <f>SUM(G18:G21)</f>
        <v>750</v>
      </c>
      <c r="H22" s="24">
        <f>SUM(H18:H21)</f>
        <v>300</v>
      </c>
      <c r="I22" s="25">
        <f>SUM(I18:I21)</f>
        <v>375</v>
      </c>
      <c r="J22" s="26">
        <f t="shared" ref="J22:L22" si="3">SUM(J18:J21)</f>
        <v>90</v>
      </c>
      <c r="K22" s="23">
        <f t="shared" si="3"/>
        <v>48</v>
      </c>
      <c r="L22" s="25">
        <f t="shared" si="3"/>
        <v>180</v>
      </c>
    </row>
    <row r="23" spans="1:12" ht="48.65" customHeight="1" thickBot="1" x14ac:dyDescent="0.4">
      <c r="A23" s="46" t="s">
        <v>61</v>
      </c>
      <c r="B23" s="9" t="s">
        <v>62</v>
      </c>
      <c r="C23" s="9" t="s">
        <v>63</v>
      </c>
      <c r="D23" s="36" t="s">
        <v>64</v>
      </c>
      <c r="E23" s="16">
        <v>7500</v>
      </c>
      <c r="F23" s="13">
        <v>225</v>
      </c>
      <c r="G23" s="14">
        <v>187.5</v>
      </c>
      <c r="H23" s="15">
        <v>75</v>
      </c>
      <c r="I23" s="12">
        <v>93.75</v>
      </c>
      <c r="J23" s="16">
        <v>22.5</v>
      </c>
      <c r="K23" s="14">
        <v>12</v>
      </c>
      <c r="L23" s="16">
        <v>45</v>
      </c>
    </row>
    <row r="24" spans="1:12" ht="34.5" customHeight="1" thickBot="1" x14ac:dyDescent="0.4">
      <c r="A24" s="47"/>
      <c r="B24" s="9" t="s">
        <v>65</v>
      </c>
      <c r="C24" s="9" t="s">
        <v>66</v>
      </c>
      <c r="D24" s="36" t="s">
        <v>67</v>
      </c>
      <c r="E24" s="16">
        <v>7500</v>
      </c>
      <c r="F24" s="13">
        <v>225</v>
      </c>
      <c r="G24" s="14">
        <v>187.5</v>
      </c>
      <c r="H24" s="15">
        <v>75</v>
      </c>
      <c r="I24" s="12">
        <v>93.75</v>
      </c>
      <c r="J24" s="16">
        <v>22.5</v>
      </c>
      <c r="K24" s="14">
        <v>12</v>
      </c>
      <c r="L24" s="16">
        <v>45</v>
      </c>
    </row>
    <row r="25" spans="1:12" ht="37" customHeight="1" thickBot="1" x14ac:dyDescent="0.4">
      <c r="A25" s="47"/>
      <c r="B25" s="9" t="s">
        <v>68</v>
      </c>
      <c r="C25" s="9" t="s">
        <v>69</v>
      </c>
      <c r="D25" s="36" t="s">
        <v>69</v>
      </c>
      <c r="E25" s="16">
        <v>7500</v>
      </c>
      <c r="F25" s="13">
        <v>225</v>
      </c>
      <c r="G25" s="14">
        <v>187.5</v>
      </c>
      <c r="H25" s="15">
        <v>75</v>
      </c>
      <c r="I25" s="12">
        <v>93.75</v>
      </c>
      <c r="J25" s="16">
        <v>22.5</v>
      </c>
      <c r="K25" s="14">
        <v>12</v>
      </c>
      <c r="L25" s="16">
        <v>45</v>
      </c>
    </row>
    <row r="26" spans="1:12" ht="36.65" customHeight="1" thickBot="1" x14ac:dyDescent="0.4">
      <c r="A26" s="48"/>
      <c r="B26" s="9" t="s">
        <v>70</v>
      </c>
      <c r="C26" s="9" t="s">
        <v>71</v>
      </c>
      <c r="D26" s="36" t="s">
        <v>71</v>
      </c>
      <c r="E26" s="16">
        <v>7500</v>
      </c>
      <c r="F26" s="13">
        <v>225</v>
      </c>
      <c r="G26" s="14">
        <v>187.5</v>
      </c>
      <c r="H26" s="15">
        <v>75</v>
      </c>
      <c r="I26" s="12">
        <v>93.75</v>
      </c>
      <c r="J26" s="16">
        <v>22.5</v>
      </c>
      <c r="K26" s="14">
        <v>12</v>
      </c>
      <c r="L26" s="16">
        <v>45</v>
      </c>
    </row>
    <row r="27" spans="1:12" ht="17.5" customHeight="1" thickBot="1" x14ac:dyDescent="0.35">
      <c r="A27" s="33" t="s">
        <v>26</v>
      </c>
      <c r="B27" s="33"/>
      <c r="C27" s="33"/>
      <c r="D27" s="34"/>
      <c r="E27" s="21">
        <f>SUM(E23:E26)</f>
        <v>30000</v>
      </c>
      <c r="F27" s="22">
        <f>SUM(F23:F26)</f>
        <v>900</v>
      </c>
      <c r="G27" s="23">
        <f>SUM(G23:G26)</f>
        <v>750</v>
      </c>
      <c r="H27" s="24">
        <f>SUM(H23:H26)</f>
        <v>300</v>
      </c>
      <c r="I27" s="25">
        <f>SUM(I23:I26)</f>
        <v>375</v>
      </c>
      <c r="J27" s="26">
        <f t="shared" ref="J27:L27" si="4">SUM(J23:J26)</f>
        <v>90</v>
      </c>
      <c r="K27" s="23">
        <f t="shared" si="4"/>
        <v>48</v>
      </c>
      <c r="L27" s="25">
        <f t="shared" si="4"/>
        <v>180</v>
      </c>
    </row>
    <row r="28" spans="1:12" ht="37.5" customHeight="1" thickBot="1" x14ac:dyDescent="0.35">
      <c r="A28" s="46" t="s">
        <v>72</v>
      </c>
      <c r="B28" s="18" t="s">
        <v>73</v>
      </c>
      <c r="C28" s="10" t="s">
        <v>74</v>
      </c>
      <c r="D28" s="11" t="s">
        <v>75</v>
      </c>
      <c r="E28" s="16">
        <v>7500</v>
      </c>
      <c r="F28" s="13">
        <v>225</v>
      </c>
      <c r="G28" s="14">
        <v>187.5</v>
      </c>
      <c r="H28" s="15">
        <v>75</v>
      </c>
      <c r="I28" s="12">
        <v>93.75</v>
      </c>
      <c r="J28" s="16">
        <v>22.5</v>
      </c>
      <c r="K28" s="14">
        <v>12</v>
      </c>
      <c r="L28" s="16">
        <v>45</v>
      </c>
    </row>
    <row r="29" spans="1:12" ht="40.5" customHeight="1" thickBot="1" x14ac:dyDescent="0.4">
      <c r="A29" s="47"/>
      <c r="B29" s="9" t="s">
        <v>76</v>
      </c>
      <c r="C29" s="10" t="s">
        <v>77</v>
      </c>
      <c r="D29" s="11" t="s">
        <v>78</v>
      </c>
      <c r="E29" s="16">
        <v>7500</v>
      </c>
      <c r="F29" s="13">
        <v>225</v>
      </c>
      <c r="G29" s="14">
        <v>187.5</v>
      </c>
      <c r="H29" s="15">
        <v>75</v>
      </c>
      <c r="I29" s="12">
        <v>93.75</v>
      </c>
      <c r="J29" s="16">
        <v>22.5</v>
      </c>
      <c r="K29" s="14">
        <v>12</v>
      </c>
      <c r="L29" s="16">
        <v>45</v>
      </c>
    </row>
    <row r="30" spans="1:12" ht="32.5" customHeight="1" thickBot="1" x14ac:dyDescent="0.4">
      <c r="A30" s="47"/>
      <c r="B30" s="9" t="s">
        <v>79</v>
      </c>
      <c r="C30" s="10" t="s">
        <v>80</v>
      </c>
      <c r="D30" s="11" t="s">
        <v>81</v>
      </c>
      <c r="E30" s="16">
        <v>7500</v>
      </c>
      <c r="F30" s="13">
        <v>225</v>
      </c>
      <c r="G30" s="14">
        <v>187.5</v>
      </c>
      <c r="H30" s="15">
        <v>75</v>
      </c>
      <c r="I30" s="12">
        <v>93.75</v>
      </c>
      <c r="J30" s="16">
        <v>22.5</v>
      </c>
      <c r="K30" s="14">
        <v>12</v>
      </c>
      <c r="L30" s="16">
        <v>45</v>
      </c>
    </row>
    <row r="31" spans="1:12" ht="40" customHeight="1" thickBot="1" x14ac:dyDescent="0.4">
      <c r="A31" s="48"/>
      <c r="B31" s="9" t="s">
        <v>82</v>
      </c>
      <c r="C31" s="10" t="s">
        <v>83</v>
      </c>
      <c r="D31" s="11" t="s">
        <v>84</v>
      </c>
      <c r="E31" s="16">
        <v>7500</v>
      </c>
      <c r="F31" s="13">
        <v>225</v>
      </c>
      <c r="G31" s="14">
        <v>187.5</v>
      </c>
      <c r="H31" s="15">
        <v>75</v>
      </c>
      <c r="I31" s="12">
        <v>93.75</v>
      </c>
      <c r="J31" s="16">
        <v>22.5</v>
      </c>
      <c r="K31" s="14">
        <v>12</v>
      </c>
      <c r="L31" s="16">
        <v>45</v>
      </c>
    </row>
    <row r="32" spans="1:12" ht="18" customHeight="1" thickBot="1" x14ac:dyDescent="0.35">
      <c r="A32" s="25" t="s">
        <v>26</v>
      </c>
      <c r="B32" s="33"/>
      <c r="C32" s="35"/>
      <c r="D32" s="34"/>
      <c r="E32" s="21">
        <f>SUM(E28:E31)</f>
        <v>30000</v>
      </c>
      <c r="F32" s="22">
        <f>SUM(F28:F31)</f>
        <v>900</v>
      </c>
      <c r="G32" s="23">
        <f>SUM(G28:G31)</f>
        <v>750</v>
      </c>
      <c r="H32" s="24">
        <f>SUM(H28:H31)</f>
        <v>300</v>
      </c>
      <c r="I32" s="25">
        <f>SUM(I28:I31)</f>
        <v>375</v>
      </c>
      <c r="J32" s="26">
        <f t="shared" ref="J32:L32" si="5">SUM(J28:J31)</f>
        <v>90</v>
      </c>
      <c r="K32" s="23">
        <f t="shared" si="5"/>
        <v>48</v>
      </c>
      <c r="L32" s="25">
        <f t="shared" si="5"/>
        <v>180</v>
      </c>
    </row>
    <row r="33" spans="1:12" ht="48.65" customHeight="1" thickBot="1" x14ac:dyDescent="0.4">
      <c r="A33" s="46" t="s">
        <v>85</v>
      </c>
      <c r="B33" s="9" t="s">
        <v>86</v>
      </c>
      <c r="C33" s="17" t="s">
        <v>87</v>
      </c>
      <c r="D33" s="27" t="s">
        <v>88</v>
      </c>
      <c r="E33" s="16">
        <v>7500</v>
      </c>
      <c r="F33" s="13">
        <v>225</v>
      </c>
      <c r="G33" s="14">
        <v>187.5</v>
      </c>
      <c r="H33" s="15">
        <v>75</v>
      </c>
      <c r="I33" s="12">
        <v>93.75</v>
      </c>
      <c r="J33" s="16">
        <v>22.5</v>
      </c>
      <c r="K33" s="14">
        <v>12</v>
      </c>
      <c r="L33" s="16">
        <v>45</v>
      </c>
    </row>
    <row r="34" spans="1:12" ht="49.5" customHeight="1" thickBot="1" x14ac:dyDescent="0.4">
      <c r="A34" s="47"/>
      <c r="B34" s="9" t="s">
        <v>89</v>
      </c>
      <c r="C34" s="17" t="s">
        <v>90</v>
      </c>
      <c r="D34" s="27" t="s">
        <v>91</v>
      </c>
      <c r="E34" s="16">
        <v>7500</v>
      </c>
      <c r="F34" s="13">
        <v>225</v>
      </c>
      <c r="G34" s="14">
        <v>187.5</v>
      </c>
      <c r="H34" s="15">
        <v>75</v>
      </c>
      <c r="I34" s="12">
        <v>93.75</v>
      </c>
      <c r="J34" s="16">
        <v>22.5</v>
      </c>
      <c r="K34" s="14">
        <v>12</v>
      </c>
      <c r="L34" s="16">
        <v>45</v>
      </c>
    </row>
    <row r="35" spans="1:12" ht="53.5" customHeight="1" thickBot="1" x14ac:dyDescent="0.4">
      <c r="A35" s="47"/>
      <c r="B35" s="9" t="s">
        <v>92</v>
      </c>
      <c r="C35" s="17" t="s">
        <v>93</v>
      </c>
      <c r="D35" s="27" t="s">
        <v>94</v>
      </c>
      <c r="E35" s="16">
        <v>7500</v>
      </c>
      <c r="F35" s="13">
        <v>225</v>
      </c>
      <c r="G35" s="14">
        <v>187.5</v>
      </c>
      <c r="H35" s="15">
        <v>75</v>
      </c>
      <c r="I35" s="12">
        <v>93.75</v>
      </c>
      <c r="J35" s="16">
        <v>22.5</v>
      </c>
      <c r="K35" s="14">
        <v>12</v>
      </c>
      <c r="L35" s="16">
        <v>45</v>
      </c>
    </row>
    <row r="36" spans="1:12" ht="53.15" customHeight="1" thickBot="1" x14ac:dyDescent="0.35">
      <c r="A36" s="48"/>
      <c r="B36" s="18" t="s">
        <v>95</v>
      </c>
      <c r="C36" s="17" t="s">
        <v>96</v>
      </c>
      <c r="D36" s="27" t="s">
        <v>97</v>
      </c>
      <c r="E36" s="16">
        <v>7500</v>
      </c>
      <c r="F36" s="13">
        <v>225</v>
      </c>
      <c r="G36" s="14">
        <v>187.5</v>
      </c>
      <c r="H36" s="15">
        <v>75</v>
      </c>
      <c r="I36" s="12">
        <v>93.75</v>
      </c>
      <c r="J36" s="16">
        <v>22.5</v>
      </c>
      <c r="K36" s="14">
        <v>12</v>
      </c>
      <c r="L36" s="16">
        <v>45</v>
      </c>
    </row>
    <row r="37" spans="1:12" ht="17.5" customHeight="1" thickBot="1" x14ac:dyDescent="0.35">
      <c r="A37" s="28" t="s">
        <v>26</v>
      </c>
      <c r="B37" s="28"/>
      <c r="C37" s="33"/>
      <c r="D37" s="37"/>
      <c r="E37" s="21">
        <f>SUM(E33:E36)</f>
        <v>30000</v>
      </c>
      <c r="F37" s="22">
        <f>SUM(F33:F36)</f>
        <v>900</v>
      </c>
      <c r="G37" s="23">
        <f>SUM(G33:G36)</f>
        <v>750</v>
      </c>
      <c r="H37" s="24">
        <f>SUM(H33:H36)</f>
        <v>300</v>
      </c>
      <c r="I37" s="25">
        <f>SUM(I33:I36)</f>
        <v>375</v>
      </c>
      <c r="J37" s="26">
        <f t="shared" ref="J37:L37" si="6">SUM(J33:J36)</f>
        <v>90</v>
      </c>
      <c r="K37" s="23">
        <f t="shared" si="6"/>
        <v>48</v>
      </c>
      <c r="L37" s="25">
        <f t="shared" si="6"/>
        <v>180</v>
      </c>
    </row>
    <row r="38" spans="1:12" ht="21" customHeight="1" thickBot="1" x14ac:dyDescent="0.4">
      <c r="A38" s="46" t="s">
        <v>98</v>
      </c>
      <c r="B38" s="9" t="s">
        <v>99</v>
      </c>
      <c r="C38" s="17" t="s">
        <v>100</v>
      </c>
      <c r="D38" s="27" t="s">
        <v>101</v>
      </c>
      <c r="E38" s="16">
        <v>7500</v>
      </c>
      <c r="F38" s="13">
        <v>225</v>
      </c>
      <c r="G38" s="14">
        <v>187.5</v>
      </c>
      <c r="H38" s="15">
        <v>75</v>
      </c>
      <c r="I38" s="12">
        <v>93.75</v>
      </c>
      <c r="J38" s="16">
        <v>22.5</v>
      </c>
      <c r="K38" s="14">
        <v>12</v>
      </c>
      <c r="L38" s="16">
        <v>45</v>
      </c>
    </row>
    <row r="39" spans="1:12" ht="33" customHeight="1" thickBot="1" x14ac:dyDescent="0.4">
      <c r="A39" s="47"/>
      <c r="B39" s="9" t="s">
        <v>102</v>
      </c>
      <c r="C39" s="17" t="s">
        <v>103</v>
      </c>
      <c r="D39" s="27" t="s">
        <v>104</v>
      </c>
      <c r="E39" s="16">
        <v>7500</v>
      </c>
      <c r="F39" s="13">
        <v>225</v>
      </c>
      <c r="G39" s="14">
        <v>187.5</v>
      </c>
      <c r="H39" s="15">
        <v>75</v>
      </c>
      <c r="I39" s="12">
        <v>93.75</v>
      </c>
      <c r="J39" s="16">
        <v>22.5</v>
      </c>
      <c r="K39" s="14">
        <v>12</v>
      </c>
      <c r="L39" s="16">
        <v>45</v>
      </c>
    </row>
    <row r="40" spans="1:12" ht="25" customHeight="1" thickBot="1" x14ac:dyDescent="0.4">
      <c r="A40" s="47"/>
      <c r="B40" s="9" t="s">
        <v>105</v>
      </c>
      <c r="C40" s="17" t="s">
        <v>106</v>
      </c>
      <c r="D40" s="27" t="s">
        <v>107</v>
      </c>
      <c r="E40" s="16">
        <v>7500</v>
      </c>
      <c r="F40" s="13">
        <v>225</v>
      </c>
      <c r="G40" s="14">
        <v>187.5</v>
      </c>
      <c r="H40" s="15">
        <v>75</v>
      </c>
      <c r="I40" s="12">
        <v>93.75</v>
      </c>
      <c r="J40" s="16">
        <v>22.5</v>
      </c>
      <c r="K40" s="14">
        <v>12</v>
      </c>
      <c r="L40" s="16">
        <v>45</v>
      </c>
    </row>
    <row r="41" spans="1:12" ht="25" customHeight="1" thickBot="1" x14ac:dyDescent="0.4">
      <c r="A41" s="48"/>
      <c r="B41" s="9" t="s">
        <v>108</v>
      </c>
      <c r="C41" s="17" t="s">
        <v>109</v>
      </c>
      <c r="D41" s="27" t="s">
        <v>110</v>
      </c>
      <c r="E41" s="16">
        <v>7500</v>
      </c>
      <c r="F41" s="13">
        <v>225</v>
      </c>
      <c r="G41" s="14">
        <v>187.5</v>
      </c>
      <c r="H41" s="15">
        <v>75</v>
      </c>
      <c r="I41" s="12">
        <v>93.75</v>
      </c>
      <c r="J41" s="16">
        <v>22.5</v>
      </c>
      <c r="K41" s="14">
        <v>12</v>
      </c>
      <c r="L41" s="16">
        <v>45</v>
      </c>
    </row>
    <row r="42" spans="1:12" ht="21.65" customHeight="1" thickBot="1" x14ac:dyDescent="0.35">
      <c r="A42" s="33" t="s">
        <v>26</v>
      </c>
      <c r="B42" s="29"/>
      <c r="C42" s="30"/>
      <c r="D42" s="31"/>
      <c r="E42" s="21">
        <f>SUM(E38:E41)</f>
        <v>30000</v>
      </c>
      <c r="F42" s="22">
        <f>SUM(F38:F41)</f>
        <v>900</v>
      </c>
      <c r="G42" s="23">
        <f>SUM(G38:G41)</f>
        <v>750</v>
      </c>
      <c r="H42" s="24">
        <f>SUM(H38:H41)</f>
        <v>300</v>
      </c>
      <c r="I42" s="25">
        <f>SUM(I38:I41)</f>
        <v>375</v>
      </c>
      <c r="J42" s="26">
        <f t="shared" ref="J42:L42" si="7">SUM(J38:J41)</f>
        <v>90</v>
      </c>
      <c r="K42" s="23">
        <f t="shared" si="7"/>
        <v>48</v>
      </c>
      <c r="L42" s="25">
        <f t="shared" si="7"/>
        <v>180</v>
      </c>
    </row>
    <row r="43" spans="1:12" ht="39.65" customHeight="1" thickBot="1" x14ac:dyDescent="0.4">
      <c r="A43" s="46" t="s">
        <v>111</v>
      </c>
      <c r="B43" s="9" t="s">
        <v>112</v>
      </c>
      <c r="C43" s="17" t="s">
        <v>113</v>
      </c>
      <c r="D43" s="27" t="s">
        <v>114</v>
      </c>
      <c r="E43" s="16">
        <v>7500</v>
      </c>
      <c r="F43" s="13">
        <v>225</v>
      </c>
      <c r="G43" s="14">
        <v>187.5</v>
      </c>
      <c r="H43" s="15">
        <v>75</v>
      </c>
      <c r="I43" s="12">
        <v>93.75</v>
      </c>
      <c r="J43" s="16">
        <v>22.5</v>
      </c>
      <c r="K43" s="14">
        <v>12</v>
      </c>
      <c r="L43" s="16">
        <v>45</v>
      </c>
    </row>
    <row r="44" spans="1:12" ht="39.65" customHeight="1" thickBot="1" x14ac:dyDescent="0.4">
      <c r="A44" s="47"/>
      <c r="B44" s="9" t="s">
        <v>115</v>
      </c>
      <c r="C44" s="17" t="s">
        <v>116</v>
      </c>
      <c r="D44" s="27" t="s">
        <v>117</v>
      </c>
      <c r="E44" s="16">
        <v>7500</v>
      </c>
      <c r="F44" s="13">
        <v>225</v>
      </c>
      <c r="G44" s="14">
        <v>187.5</v>
      </c>
      <c r="H44" s="15">
        <v>75</v>
      </c>
      <c r="I44" s="12">
        <v>93.75</v>
      </c>
      <c r="J44" s="16">
        <v>22.5</v>
      </c>
      <c r="K44" s="14">
        <v>12</v>
      </c>
      <c r="L44" s="16">
        <v>45</v>
      </c>
    </row>
    <row r="45" spans="1:12" ht="48.65" customHeight="1" thickBot="1" x14ac:dyDescent="0.4">
      <c r="A45" s="47"/>
      <c r="B45" s="9" t="s">
        <v>118</v>
      </c>
      <c r="C45" s="17" t="s">
        <v>119</v>
      </c>
      <c r="D45" s="27" t="s">
        <v>120</v>
      </c>
      <c r="E45" s="16">
        <v>7500</v>
      </c>
      <c r="F45" s="13">
        <v>225</v>
      </c>
      <c r="G45" s="14">
        <v>187.5</v>
      </c>
      <c r="H45" s="15">
        <v>75</v>
      </c>
      <c r="I45" s="12">
        <v>93.75</v>
      </c>
      <c r="J45" s="16">
        <v>22.5</v>
      </c>
      <c r="K45" s="14">
        <v>12</v>
      </c>
      <c r="L45" s="16">
        <v>45</v>
      </c>
    </row>
    <row r="46" spans="1:12" ht="35.5" customHeight="1" thickBot="1" x14ac:dyDescent="0.4">
      <c r="A46" s="48"/>
      <c r="B46" s="9" t="s">
        <v>121</v>
      </c>
      <c r="C46" s="17" t="s">
        <v>122</v>
      </c>
      <c r="D46" s="27" t="s">
        <v>123</v>
      </c>
      <c r="E46" s="16">
        <v>7500</v>
      </c>
      <c r="F46" s="13">
        <v>225</v>
      </c>
      <c r="G46" s="14">
        <v>187.5</v>
      </c>
      <c r="H46" s="15">
        <v>75</v>
      </c>
      <c r="I46" s="12">
        <v>93.75</v>
      </c>
      <c r="J46" s="16">
        <v>22.5</v>
      </c>
      <c r="K46" s="14">
        <v>12</v>
      </c>
      <c r="L46" s="16">
        <v>45</v>
      </c>
    </row>
    <row r="47" spans="1:12" ht="16.5" customHeight="1" thickBot="1" x14ac:dyDescent="0.35">
      <c r="A47" s="28" t="s">
        <v>26</v>
      </c>
      <c r="B47" s="29"/>
      <c r="C47" s="30"/>
      <c r="D47" s="31"/>
      <c r="E47" s="21">
        <f>SUM(E43:E46)</f>
        <v>30000</v>
      </c>
      <c r="F47" s="22">
        <f t="shared" ref="F47:I47" si="8">SUM(F43:F46)</f>
        <v>900</v>
      </c>
      <c r="G47" s="23">
        <f t="shared" si="8"/>
        <v>750</v>
      </c>
      <c r="H47" s="24">
        <f t="shared" si="8"/>
        <v>300</v>
      </c>
      <c r="I47" s="25">
        <f t="shared" si="8"/>
        <v>375</v>
      </c>
      <c r="J47" s="26">
        <f t="shared" ref="J47:L47" si="9">SUM(J43:J46)</f>
        <v>90</v>
      </c>
      <c r="K47" s="23">
        <f t="shared" si="9"/>
        <v>48</v>
      </c>
      <c r="L47" s="25">
        <f t="shared" si="9"/>
        <v>180</v>
      </c>
    </row>
    <row r="48" spans="1:12" ht="30.65" customHeight="1" thickBot="1" x14ac:dyDescent="0.4">
      <c r="A48" s="46" t="s">
        <v>124</v>
      </c>
      <c r="B48" s="9" t="s">
        <v>125</v>
      </c>
      <c r="C48" s="17" t="s">
        <v>126</v>
      </c>
      <c r="D48" s="27" t="s">
        <v>127</v>
      </c>
      <c r="E48" s="16">
        <v>7500</v>
      </c>
      <c r="F48" s="13">
        <v>225</v>
      </c>
      <c r="G48" s="14">
        <v>187.5</v>
      </c>
      <c r="H48" s="15">
        <v>75</v>
      </c>
      <c r="I48" s="12">
        <v>93.75</v>
      </c>
      <c r="J48" s="16">
        <v>22.5</v>
      </c>
      <c r="K48" s="14">
        <v>12</v>
      </c>
      <c r="L48" s="16">
        <v>45</v>
      </c>
    </row>
    <row r="49" spans="1:12" ht="36.65" customHeight="1" thickBot="1" x14ac:dyDescent="0.4">
      <c r="A49" s="47"/>
      <c r="B49" s="9" t="s">
        <v>128</v>
      </c>
      <c r="C49" s="17" t="s">
        <v>129</v>
      </c>
      <c r="D49" s="27" t="s">
        <v>130</v>
      </c>
      <c r="E49" s="16">
        <v>7500</v>
      </c>
      <c r="F49" s="13">
        <v>225</v>
      </c>
      <c r="G49" s="14">
        <v>187.5</v>
      </c>
      <c r="H49" s="15">
        <v>75</v>
      </c>
      <c r="I49" s="12">
        <v>93.75</v>
      </c>
      <c r="J49" s="16">
        <v>22.5</v>
      </c>
      <c r="K49" s="14">
        <v>12</v>
      </c>
      <c r="L49" s="16">
        <v>45</v>
      </c>
    </row>
    <row r="50" spans="1:12" ht="37.5" customHeight="1" thickBot="1" x14ac:dyDescent="0.4">
      <c r="A50" s="47"/>
      <c r="B50" s="9" t="s">
        <v>131</v>
      </c>
      <c r="C50" s="17" t="s">
        <v>132</v>
      </c>
      <c r="D50" s="27" t="s">
        <v>133</v>
      </c>
      <c r="E50" s="16">
        <v>7500</v>
      </c>
      <c r="F50" s="13">
        <v>225</v>
      </c>
      <c r="G50" s="14">
        <v>187.5</v>
      </c>
      <c r="H50" s="15">
        <v>75</v>
      </c>
      <c r="I50" s="12">
        <v>93.75</v>
      </c>
      <c r="J50" s="16">
        <v>22.5</v>
      </c>
      <c r="K50" s="14">
        <v>12</v>
      </c>
      <c r="L50" s="16">
        <v>45</v>
      </c>
    </row>
    <row r="51" spans="1:12" ht="40.5" customHeight="1" thickBot="1" x14ac:dyDescent="0.35">
      <c r="A51" s="48"/>
      <c r="B51" s="38" t="s">
        <v>134</v>
      </c>
      <c r="C51" s="17" t="s">
        <v>135</v>
      </c>
      <c r="D51" s="27" t="s">
        <v>136</v>
      </c>
      <c r="E51" s="16">
        <v>7500</v>
      </c>
      <c r="F51" s="13">
        <v>225</v>
      </c>
      <c r="G51" s="14">
        <v>187.5</v>
      </c>
      <c r="H51" s="15">
        <v>75</v>
      </c>
      <c r="I51" s="12">
        <v>93.75</v>
      </c>
      <c r="J51" s="16">
        <v>22.5</v>
      </c>
      <c r="K51" s="14">
        <v>12</v>
      </c>
      <c r="L51" s="16">
        <v>45</v>
      </c>
    </row>
    <row r="52" spans="1:12" ht="17.5" customHeight="1" thickBot="1" x14ac:dyDescent="0.35">
      <c r="A52" s="49" t="s">
        <v>26</v>
      </c>
      <c r="B52" s="50"/>
      <c r="C52" s="50"/>
      <c r="D52" s="50"/>
      <c r="E52" s="21">
        <f>SUM(E48:E51)</f>
        <v>30000</v>
      </c>
      <c r="F52" s="22">
        <f t="shared" ref="F52:I52" si="10">SUM(F48:F51)</f>
        <v>900</v>
      </c>
      <c r="G52" s="23">
        <f t="shared" si="10"/>
        <v>750</v>
      </c>
      <c r="H52" s="24">
        <f t="shared" si="10"/>
        <v>300</v>
      </c>
      <c r="I52" s="25">
        <f t="shared" si="10"/>
        <v>375</v>
      </c>
      <c r="J52" s="26">
        <f t="shared" ref="J52:L52" si="11">SUM(J48:J51)</f>
        <v>90</v>
      </c>
      <c r="K52" s="23">
        <f t="shared" si="11"/>
        <v>48</v>
      </c>
      <c r="L52" s="25">
        <f t="shared" si="11"/>
        <v>180</v>
      </c>
    </row>
    <row r="53" spans="1:12" ht="10" customHeight="1" x14ac:dyDescent="0.35">
      <c r="A53" s="51"/>
      <c r="B53" s="52"/>
      <c r="C53" s="52"/>
      <c r="D53" s="52"/>
      <c r="E53" s="16"/>
      <c r="F53" s="39"/>
      <c r="G53" s="40"/>
      <c r="H53" s="9"/>
      <c r="I53" s="41"/>
      <c r="J53" s="39"/>
      <c r="K53" s="42"/>
      <c r="L53" s="39"/>
    </row>
    <row r="54" spans="1:12" ht="16.5" customHeight="1" thickBot="1" x14ac:dyDescent="0.4">
      <c r="A54" s="53" t="s">
        <v>137</v>
      </c>
      <c r="B54" s="54"/>
      <c r="C54" s="54"/>
      <c r="D54" s="54"/>
      <c r="E54" s="43">
        <f>+E52+E47+E42+E37+E32+E27+E22+E17+E12+E7</f>
        <v>300000</v>
      </c>
      <c r="F54" s="44">
        <f>+F52+F47+F42+F37+F32+F27+F22+F17+F12+F7</f>
        <v>9000</v>
      </c>
      <c r="G54" s="44">
        <f t="shared" ref="G54:I54" si="12">+G52+G47+G42+G37+G32+G27+G22+G17+G12+G7</f>
        <v>7500</v>
      </c>
      <c r="H54" s="44">
        <f t="shared" si="12"/>
        <v>3000</v>
      </c>
      <c r="I54" s="44">
        <f t="shared" si="12"/>
        <v>3750</v>
      </c>
      <c r="J54" s="44">
        <f>+J52+J47+J42+J37+J32+J27+J22+J17+J12+J7</f>
        <v>900</v>
      </c>
      <c r="K54" s="45">
        <f t="shared" ref="K54:L54" si="13">+K52+K47+K42+K37+K32+K27+K22+K17+K12+K7</f>
        <v>480</v>
      </c>
      <c r="L54" s="44">
        <f t="shared" si="13"/>
        <v>1800</v>
      </c>
    </row>
  </sheetData>
  <mergeCells count="14">
    <mergeCell ref="C1:J1"/>
    <mergeCell ref="A3:A6"/>
    <mergeCell ref="A13:A16"/>
    <mergeCell ref="A8:A11"/>
    <mergeCell ref="A18:A21"/>
    <mergeCell ref="A23:A26"/>
    <mergeCell ref="A28:A31"/>
    <mergeCell ref="A33:A36"/>
    <mergeCell ref="A38:A41"/>
    <mergeCell ref="A43:A46"/>
    <mergeCell ref="A48:A51"/>
    <mergeCell ref="A52:D52"/>
    <mergeCell ref="A53:D53"/>
    <mergeCell ref="A54:D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FERT</vt:lpstr>
    </vt:vector>
  </TitlesOfParts>
  <Manager/>
  <Company>SNV Netherlands Development Organisation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Nduwayezu, Anastase</dc:creator>
  <cp:keywords/>
  <dc:description/>
  <cp:lastModifiedBy>Ruzirabwoba, Bonkey</cp:lastModifiedBy>
  <cp:revision/>
  <dcterms:created xsi:type="dcterms:W3CDTF">2026-02-10T05:19:55Z</dcterms:created>
  <dcterms:modified xsi:type="dcterms:W3CDTF">2026-02-10T08:17:24Z</dcterms:modified>
  <cp:category/>
  <cp:contentStatus/>
</cp:coreProperties>
</file>