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waterforpeople.sharepoint.com/sites/RwandaProgram/Shared Documents/General/OFFICE ADMINISTRATION/OFFICE ADMINISTRATION FY2025/PROCUREMENT/CP_ PROCUREMENT/BULK METERS/"/>
    </mc:Choice>
  </mc:AlternateContent>
  <xr:revisionPtr revIDLastSave="0" documentId="8_{19FA43DB-3914-4DE2-A6CE-47B8F51A334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ulk meters_Offer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9" i="4" l="1"/>
  <c r="G49" i="4"/>
  <c r="G38" i="4"/>
  <c r="G7" i="4" l="1"/>
  <c r="E54" i="4"/>
  <c r="E43" i="4"/>
  <c r="E64" i="4"/>
  <c r="G63" i="4"/>
  <c r="G62" i="4"/>
  <c r="G61" i="4"/>
  <c r="G60" i="4"/>
  <c r="G58" i="4"/>
  <c r="G57" i="4"/>
  <c r="G56" i="4"/>
  <c r="G53" i="4"/>
  <c r="G52" i="4"/>
  <c r="G51" i="4"/>
  <c r="G50" i="4"/>
  <c r="G48" i="4"/>
  <c r="G47" i="4"/>
  <c r="G46" i="4"/>
  <c r="G42" i="4"/>
  <c r="G41" i="4"/>
  <c r="G40" i="4"/>
  <c r="G39" i="4"/>
  <c r="G37" i="4"/>
  <c r="G36" i="4"/>
  <c r="G35" i="4"/>
  <c r="G30" i="4"/>
  <c r="G29" i="4"/>
  <c r="G28" i="4"/>
  <c r="G27" i="4"/>
  <c r="G26" i="4"/>
  <c r="G25" i="4"/>
  <c r="G24" i="4"/>
  <c r="G23" i="4"/>
  <c r="G22" i="4"/>
  <c r="G18" i="4"/>
  <c r="G17" i="4"/>
  <c r="G16" i="4"/>
  <c r="G15" i="4"/>
  <c r="G14" i="4"/>
  <c r="G13" i="4"/>
  <c r="G12" i="4"/>
  <c r="G11" i="4"/>
  <c r="G10" i="4"/>
  <c r="G31" i="4" l="1"/>
  <c r="G32" i="4" s="1"/>
  <c r="G44" i="4"/>
  <c r="G54" i="4"/>
  <c r="G19" i="4"/>
  <c r="G20" i="4" s="1"/>
  <c r="G64" i="4"/>
  <c r="G65" i="4" l="1"/>
</calcChain>
</file>

<file path=xl/sharedStrings.xml><?xml version="1.0" encoding="utf-8"?>
<sst xmlns="http://schemas.openxmlformats.org/spreadsheetml/2006/main" count="158" uniqueCount="111">
  <si>
    <t>Supply and installation of bulk meters on Water Supply Systems in Rulindo and Gicumbi Districts</t>
  </si>
  <si>
    <t>Nº</t>
  </si>
  <si>
    <t>Description</t>
  </si>
  <si>
    <t>Unit</t>
  </si>
  <si>
    <t>Qty</t>
  </si>
  <si>
    <t>Unit price (Rwf)</t>
  </si>
  <si>
    <t>Total price</t>
  </si>
  <si>
    <t>Site installation, drawings and maps</t>
  </si>
  <si>
    <t>LS</t>
  </si>
  <si>
    <t>I.</t>
  </si>
  <si>
    <t xml:space="preserve"> Bulk meter's construction activities (Civil Works)</t>
  </si>
  <si>
    <t>I.1 </t>
  </si>
  <si>
    <t>Manhole: 1.7m X 1.7m X 1.5m( for a  meter above DN110)</t>
  </si>
  <si>
    <t>I.1.1</t>
  </si>
  <si>
    <t>Terracing, digging, cutting, excavation, backfilling, overlay of surplus soil, and land remediation, including all accruals.</t>
  </si>
  <si>
    <t>m3</t>
  </si>
  <si>
    <t>I.1.2</t>
  </si>
  <si>
    <t>Hardcore (stones pitching) of 30 cm with a filling of 1:10 cement sand mortar mix, saturated with water.</t>
  </si>
  <si>
    <t>I.1.3</t>
  </si>
  <si>
    <t>Blinding concrete M15, thickness 5 cm</t>
  </si>
  <si>
    <t>I.1.4</t>
  </si>
  <si>
    <t>Reinforced concrete for the base slab, M25</t>
  </si>
  <si>
    <t>I.1.5</t>
  </si>
  <si>
    <t>Reinforced concrete for roof slab, M25</t>
  </si>
  <si>
    <t>I.1.6</t>
  </si>
  <si>
    <t>Lateral walls in masonry include plastering and finishing</t>
  </si>
  <si>
    <t>I.1.7</t>
  </si>
  <si>
    <t xml:space="preserve">Supply and installation of aerated fiberglass A15 manhole cover of 70cm radius with a locking mechanism. </t>
  </si>
  <si>
    <t>item</t>
  </si>
  <si>
    <t>I.1.8</t>
  </si>
  <si>
    <t>Supply and fix a galvanized steel ladder embedded in the wall.</t>
  </si>
  <si>
    <t>I.1.9</t>
  </si>
  <si>
    <t>Concrete for the anchorage of hydraulic equipment</t>
  </si>
  <si>
    <t>Subtotal-1.1</t>
  </si>
  <si>
    <t>I.2</t>
  </si>
  <si>
    <t>Manhole: 1.5m X 1.5m X 1.2m (for a meter from DN32 to DN110)</t>
  </si>
  <si>
    <t>I.2.1</t>
  </si>
  <si>
    <t>I.2.2</t>
  </si>
  <si>
    <t>I.2.3</t>
  </si>
  <si>
    <t>I.2.4</t>
  </si>
  <si>
    <t>I.2.5</t>
  </si>
  <si>
    <t>I.2.6</t>
  </si>
  <si>
    <t>I.2.7</t>
  </si>
  <si>
    <t>I.2.8</t>
  </si>
  <si>
    <t>I.2.9</t>
  </si>
  <si>
    <t>Concrete for the anchorage of hydraulic equipment </t>
  </si>
  <si>
    <t>Sub-total-I.2</t>
  </si>
  <si>
    <t xml:space="preserve">II. </t>
  </si>
  <si>
    <t>Supply and installation of hydraulic equipment</t>
  </si>
  <si>
    <t>II.1</t>
  </si>
  <si>
    <t>Supply and installation of bulk meters</t>
  </si>
  <si>
    <t>II.1.1</t>
  </si>
  <si>
    <t>Flanged Flowmeter DN140NP16 and fittings (Flanged adapters for PVC/HDPE, flat gaskets, manchette “bridge galvanized”, bolts and nuts, and any other accessories required for installation)</t>
  </si>
  <si>
    <t>pce</t>
  </si>
  <si>
    <t>II.1.2</t>
  </si>
  <si>
    <t>II.1.3</t>
  </si>
  <si>
    <t>Flanged Flowmeter DN110NP16 and fittings (Flanged adapters for PVC/HDPE, flat gaskets, manchette bridge galvanized, bolts and nuts, and any other accessories required for installation)</t>
  </si>
  <si>
    <t>II.1.4</t>
  </si>
  <si>
    <t>Flanged Flowmeter DN90NP16 and fittings (Flanged adapters for PVC/HDPE, flat gaskets, manchette bridge galvanized, bolts and nuts, and any other accessories required for installation)</t>
  </si>
  <si>
    <t>II.1.5</t>
  </si>
  <si>
    <t>II.1.6</t>
  </si>
  <si>
    <t>Flanged Flowmeter DN75NP16 and fittings (Flanged adapters for PVC/HDPE, flat gaskets, manchette bridge galvanized, bolts and nuts, and any other accessories required for installation)</t>
  </si>
  <si>
    <t>II.1.7</t>
  </si>
  <si>
    <t>Flanged Flowmeter DN63NP16 and fittings (Flanged adapters for PVC/HDPE, flat gaskets, manchette bridge galvanized, bolts and nuts, and any other accessories required for installation)</t>
  </si>
  <si>
    <t>II.1.8</t>
  </si>
  <si>
    <t>Flowmeter DN50NP16 and Fittings (PVC nipple adapters, HDPE adapters,  machete PVC/HDPE, galvanized socket, galvanized union, tangit glue for PVC, and any other accessories required for installation)</t>
  </si>
  <si>
    <t>Flowmeter DN40NP16 and Fittings (PVC nipple adapters, HDPE adapters,  machete PVC/HDPE, galvanized socket, galvanized union, tangit glue for PVC, and any other accessories required for installation)</t>
  </si>
  <si>
    <t>Sub-total-II.1</t>
  </si>
  <si>
    <t>II.2</t>
  </si>
  <si>
    <t>Supply and installation of flow control valves</t>
  </si>
  <si>
    <t>II.2.1</t>
  </si>
  <si>
    <t>Flanged Valves DN140NP16 and fittings (Flanged adapters for PVC/HDPE, flat gaskets,  bolts and nuts, and any other accessories required for installation)</t>
  </si>
  <si>
    <t>II.2.2</t>
  </si>
  <si>
    <t>II.2.3</t>
  </si>
  <si>
    <t>Flanged Valves DN110NP16 and fittings (Flanged adapters for PVC/HDPE, flat gaskets, bolts and nuts, and any other accessories required for installation)</t>
  </si>
  <si>
    <t>II.2.4</t>
  </si>
  <si>
    <t>Flanged Valves DN90NP16 and fittings (Flanged adapters for PVC/HDPE, flat gaskets, bolts and nuts, and any other accessories required for installation)</t>
  </si>
  <si>
    <t>II.2.5</t>
  </si>
  <si>
    <t>II.2.6</t>
  </si>
  <si>
    <t>Flanged Valves DN75NP16 and fittings (Flanged adapters for PVC/HDPE, flat gaskets, bolts and nuts, and any other accessories required for installation)</t>
  </si>
  <si>
    <t>II.2.7</t>
  </si>
  <si>
    <t>Flanged Valves DN63NP16 and fittings (Flanged adapters for PVC/HDPE, flat gaskets, bolts and nuts, and any other accessories required for installation)</t>
  </si>
  <si>
    <t>II.2.8</t>
  </si>
  <si>
    <t>Ball Valves DN50NP16 and Fittings (PVC nipple adapters, HDPE adapters, galvanized socket, galvanized union, tangit glue for PVC, and any other accessories required for installation)</t>
  </si>
  <si>
    <t>Ball Valves DN40NP16 and accessories required for installation (PVC nipple adapters, HDPE adapters,  machete PVC, galvanized socket, galvanized union, tangit glue for PVC, and any other accessories required for installation)</t>
  </si>
  <si>
    <t>II.3</t>
  </si>
  <si>
    <t>Supply and installation of strainers/filters</t>
  </si>
  <si>
    <t>II.3.1</t>
  </si>
  <si>
    <t>Flanged Strainer DN160NP16 and fittings (Flanged adapters for PVC/HDPE, flat gaskets, bolts and nuts, and any other accessories required for installation)</t>
  </si>
  <si>
    <t>II.3.2</t>
  </si>
  <si>
    <t>II.3.3</t>
  </si>
  <si>
    <t>Flanged Strainer DN110NP16 and fittings (Flanged adapters for PVC/HDPE, flat gaskets, bolts and nuts, and any other accessories required for installation)</t>
  </si>
  <si>
    <t>II.3.4</t>
  </si>
  <si>
    <t>Flanged Strainer DN90NP16 and fittings (Flanged adapters for PVC/HDPE, flat gaskets, bolts and nuts, and any other accessories required for installation)</t>
  </si>
  <si>
    <t>II.3.5</t>
  </si>
  <si>
    <t>II.3.6</t>
  </si>
  <si>
    <t>Flanged Strainer DN75NP16 and fittings (Flanged adapters for PVC/HDPE, flat gaskets, bolts and nuts, and any other accessories required for installation)</t>
  </si>
  <si>
    <t>II.3.7</t>
  </si>
  <si>
    <t>Flanged Strainer DN63NP16 and fittings (Flanged adapters for PVC/HDPE, flat gaskets, bolts and nuts, and any other accessories required for installation)</t>
  </si>
  <si>
    <t>II.3.8</t>
  </si>
  <si>
    <t>Galvanized strainer DN50NP16 and fittings (PVC nipple adapters, HDPE adapters, galvanized socket, galvanized union, tangit glue for PVC, and any other accessories required for installation)</t>
  </si>
  <si>
    <t>Galvanized strainer DN40NP16 and fittings (PVC nipple adapters, HDPE adapters, galvanized socket, galvanized union, tangit glue for PVC, and any other accessories required for installation)</t>
  </si>
  <si>
    <t>Total for 67 manholes</t>
  </si>
  <si>
    <t>Flanged Flowmeter DN125NP16 and fittings (Flanged adapters for PVC/HDPE, flat gaskets, manchette bridge galvanized, bolts and nuts, and any other accessories required for installation)</t>
  </si>
  <si>
    <t>Flanged Valves DN1125NP16 and fittings (Flanged adapters for PVC/HDPE, flat gaskets, bolts and nuts, and any other accessories required for installation)</t>
  </si>
  <si>
    <t>Flanged Strainer DN125NP16 and fittings (Flanged adapters for PVC/HDPE, flat gaskets, bolts and nuts, and any other accessories required for installation)</t>
  </si>
  <si>
    <t>Total for 2 manholes</t>
  </si>
  <si>
    <t>Total for 93 bulk meters</t>
  </si>
  <si>
    <t>Total for 93 valves</t>
  </si>
  <si>
    <t>Total for 93strainers/filters</t>
  </si>
  <si>
    <t>Grand Total with all tax inclusive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</si>
</sst>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4"/>
      <color theme="1"/>
      <name val="Aptos Display"/>
      <family val="2"/>
    </font>
    <font>
      <sz val="12"/>
      <color rgb="FF343A4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3">
    <xf numFmtId="0" fontId="0" fillId="0" borderId="0" xfId="0"/>
    <xf numFmtId="41" fontId="0" fillId="0" borderId="0" xfId="0" applyNumberFormat="1"/>
    <xf numFmtId="41" fontId="0" fillId="0" borderId="0" xfId="1" applyFont="1"/>
    <xf numFmtId="164" fontId="0" fillId="0" borderId="0" xfId="0" applyNumberFormat="1"/>
    <xf numFmtId="41" fontId="2" fillId="0" borderId="0" xfId="1" applyFont="1"/>
    <xf numFmtId="0" fontId="3" fillId="4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41" fontId="4" fillId="2" borderId="1" xfId="1" applyFont="1" applyFill="1" applyBorder="1" applyAlignment="1">
      <alignment vertical="top" wrapText="1"/>
    </xf>
    <xf numFmtId="41" fontId="4" fillId="0" borderId="1" xfId="1" applyFont="1" applyFill="1" applyBorder="1" applyAlignment="1">
      <alignment vertical="top" wrapText="1"/>
    </xf>
    <xf numFmtId="41" fontId="4" fillId="3" borderId="1" xfId="1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3" fillId="7" borderId="1" xfId="0" applyFont="1" applyFill="1" applyBorder="1" applyAlignment="1">
      <alignment vertical="top" wrapText="1"/>
    </xf>
    <xf numFmtId="0" fontId="3" fillId="7" borderId="5" xfId="0" applyFont="1" applyFill="1" applyBorder="1" applyAlignment="1">
      <alignment vertical="top" wrapText="1"/>
    </xf>
    <xf numFmtId="41" fontId="3" fillId="7" borderId="1" xfId="1" applyFont="1" applyFill="1" applyBorder="1" applyAlignment="1">
      <alignment vertical="top" wrapText="1"/>
    </xf>
    <xf numFmtId="41" fontId="4" fillId="0" borderId="1" xfId="1" applyFont="1" applyFill="1" applyBorder="1" applyAlignment="1" applyProtection="1">
      <alignment vertical="top" wrapText="1"/>
      <protection locked="0"/>
    </xf>
    <xf numFmtId="41" fontId="4" fillId="2" borderId="1" xfId="1" applyFont="1" applyFill="1" applyBorder="1" applyAlignment="1" applyProtection="1">
      <alignment vertical="top" wrapText="1"/>
      <protection locked="0"/>
    </xf>
    <xf numFmtId="41" fontId="6" fillId="2" borderId="1" xfId="1" applyFont="1" applyFill="1" applyBorder="1" applyAlignment="1" applyProtection="1">
      <alignment vertical="top" wrapText="1"/>
      <protection locked="0"/>
    </xf>
    <xf numFmtId="41" fontId="3" fillId="7" borderId="2" xfId="1" applyFont="1" applyFill="1" applyBorder="1" applyAlignment="1">
      <alignment horizontal="center" vertical="top" wrapText="1"/>
    </xf>
    <xf numFmtId="41" fontId="3" fillId="7" borderId="3" xfId="1" applyFont="1" applyFill="1" applyBorder="1" applyAlignment="1">
      <alignment horizontal="center" vertical="top" wrapText="1"/>
    </xf>
    <xf numFmtId="41" fontId="3" fillId="7" borderId="4" xfId="1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top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O65"/>
  <sheetViews>
    <sheetView tabSelected="1" topLeftCell="A12" zoomScaleNormal="100" workbookViewId="0">
      <selection activeCell="C43" sqref="C43"/>
    </sheetView>
  </sheetViews>
  <sheetFormatPr defaultRowHeight="14.5" x14ac:dyDescent="0.35"/>
  <cols>
    <col min="2" max="2" width="24.36328125" customWidth="1"/>
    <col min="3" max="3" width="48.453125" customWidth="1"/>
    <col min="4" max="4" width="14.453125" customWidth="1"/>
    <col min="6" max="6" width="12.54296875" customWidth="1"/>
    <col min="7" max="7" width="15.453125" customWidth="1"/>
    <col min="9" max="9" width="16.453125" bestFit="1" customWidth="1"/>
    <col min="13" max="13" width="12.08984375" bestFit="1" customWidth="1"/>
    <col min="14" max="14" width="13.90625" bestFit="1" customWidth="1"/>
    <col min="15" max="15" width="13.453125" customWidth="1"/>
  </cols>
  <sheetData>
    <row r="3" spans="2:7" ht="33" customHeight="1" x14ac:dyDescent="0.35">
      <c r="B3" s="26" t="s">
        <v>0</v>
      </c>
      <c r="C3" s="26"/>
      <c r="D3" s="26"/>
      <c r="E3" s="26"/>
      <c r="F3" s="26"/>
      <c r="G3" s="26"/>
    </row>
    <row r="6" spans="2:7" ht="31" x14ac:dyDescent="0.35">
      <c r="B6" s="14" t="s">
        <v>1</v>
      </c>
      <c r="C6" s="14" t="s">
        <v>2</v>
      </c>
      <c r="D6" s="14" t="s">
        <v>3</v>
      </c>
      <c r="E6" s="14" t="s">
        <v>4</v>
      </c>
      <c r="F6" s="14" t="s">
        <v>5</v>
      </c>
      <c r="G6" s="14" t="s">
        <v>6</v>
      </c>
    </row>
    <row r="7" spans="2:7" ht="15.5" x14ac:dyDescent="0.35">
      <c r="B7" s="15">
        <v>0</v>
      </c>
      <c r="C7" s="16" t="s">
        <v>7</v>
      </c>
      <c r="D7" s="11" t="s">
        <v>8</v>
      </c>
      <c r="E7" s="11">
        <v>1</v>
      </c>
      <c r="F7" s="20"/>
      <c r="G7" s="11">
        <f>E7*F7</f>
        <v>0</v>
      </c>
    </row>
    <row r="8" spans="2:7" ht="35.4" customHeight="1" x14ac:dyDescent="0.35">
      <c r="B8" s="5" t="s">
        <v>9</v>
      </c>
      <c r="C8" s="30" t="s">
        <v>10</v>
      </c>
      <c r="D8" s="31"/>
      <c r="E8" s="31"/>
      <c r="F8" s="31"/>
      <c r="G8" s="32"/>
    </row>
    <row r="9" spans="2:7" ht="31.25" customHeight="1" x14ac:dyDescent="0.35">
      <c r="B9" s="13" t="s">
        <v>11</v>
      </c>
      <c r="C9" s="27" t="s">
        <v>12</v>
      </c>
      <c r="D9" s="28"/>
      <c r="E9" s="28"/>
      <c r="F9" s="28"/>
      <c r="G9" s="29"/>
    </row>
    <row r="10" spans="2:7" ht="46.5" x14ac:dyDescent="0.35">
      <c r="B10" s="6" t="s">
        <v>13</v>
      </c>
      <c r="C10" s="7" t="s">
        <v>14</v>
      </c>
      <c r="D10" s="7" t="s">
        <v>15</v>
      </c>
      <c r="E10" s="7">
        <v>12.95</v>
      </c>
      <c r="F10" s="21"/>
      <c r="G10" s="10">
        <f t="shared" ref="G10:G18" si="0">E10*F10</f>
        <v>0</v>
      </c>
    </row>
    <row r="11" spans="2:7" ht="46.5" x14ac:dyDescent="0.35">
      <c r="B11" s="6" t="s">
        <v>16</v>
      </c>
      <c r="C11" s="7" t="s">
        <v>17</v>
      </c>
      <c r="D11" s="7" t="s">
        <v>15</v>
      </c>
      <c r="E11" s="7">
        <v>0.97</v>
      </c>
      <c r="F11" s="21"/>
      <c r="G11" s="10">
        <f t="shared" si="0"/>
        <v>0</v>
      </c>
    </row>
    <row r="12" spans="2:7" ht="15.5" x14ac:dyDescent="0.35">
      <c r="B12" s="6" t="s">
        <v>18</v>
      </c>
      <c r="C12" s="7" t="s">
        <v>19</v>
      </c>
      <c r="D12" s="7" t="s">
        <v>15</v>
      </c>
      <c r="E12" s="7">
        <v>0.16</v>
      </c>
      <c r="F12" s="21"/>
      <c r="G12" s="10">
        <f t="shared" si="0"/>
        <v>0</v>
      </c>
    </row>
    <row r="13" spans="2:7" ht="15.5" x14ac:dyDescent="0.35">
      <c r="B13" s="6" t="s">
        <v>20</v>
      </c>
      <c r="C13" s="7" t="s">
        <v>21</v>
      </c>
      <c r="D13" s="7" t="s">
        <v>15</v>
      </c>
      <c r="E13" s="7">
        <v>0.8</v>
      </c>
      <c r="F13" s="21"/>
      <c r="G13" s="10">
        <f t="shared" si="0"/>
        <v>0</v>
      </c>
    </row>
    <row r="14" spans="2:7" ht="15.5" x14ac:dyDescent="0.35">
      <c r="B14" s="6" t="s">
        <v>22</v>
      </c>
      <c r="C14" s="7" t="s">
        <v>23</v>
      </c>
      <c r="D14" s="7" t="s">
        <v>15</v>
      </c>
      <c r="E14" s="7">
        <v>0.31</v>
      </c>
      <c r="F14" s="21"/>
      <c r="G14" s="10">
        <f t="shared" si="0"/>
        <v>0</v>
      </c>
    </row>
    <row r="15" spans="2:7" ht="31" x14ac:dyDescent="0.35">
      <c r="B15" s="6" t="s">
        <v>24</v>
      </c>
      <c r="C15" s="7" t="s">
        <v>25</v>
      </c>
      <c r="D15" s="7" t="s">
        <v>15</v>
      </c>
      <c r="E15" s="7">
        <v>3.81</v>
      </c>
      <c r="F15" s="21"/>
      <c r="G15" s="10">
        <f t="shared" si="0"/>
        <v>0</v>
      </c>
    </row>
    <row r="16" spans="2:7" ht="46.5" x14ac:dyDescent="0.35">
      <c r="B16" s="6" t="s">
        <v>26</v>
      </c>
      <c r="C16" s="7" t="s">
        <v>27</v>
      </c>
      <c r="D16" s="7" t="s">
        <v>28</v>
      </c>
      <c r="E16" s="7">
        <v>1</v>
      </c>
      <c r="F16" s="21"/>
      <c r="G16" s="10">
        <f t="shared" si="0"/>
        <v>0</v>
      </c>
    </row>
    <row r="17" spans="2:15" ht="31" x14ac:dyDescent="0.35">
      <c r="B17" s="6" t="s">
        <v>29</v>
      </c>
      <c r="C17" s="7" t="s">
        <v>30</v>
      </c>
      <c r="D17" s="7" t="s">
        <v>28</v>
      </c>
      <c r="E17" s="7">
        <v>1</v>
      </c>
      <c r="F17" s="21"/>
      <c r="G17" s="10">
        <f t="shared" si="0"/>
        <v>0</v>
      </c>
    </row>
    <row r="18" spans="2:15" ht="31" x14ac:dyDescent="0.35">
      <c r="B18" s="6" t="s">
        <v>31</v>
      </c>
      <c r="C18" s="7" t="s">
        <v>32</v>
      </c>
      <c r="D18" s="7" t="s">
        <v>15</v>
      </c>
      <c r="E18" s="7">
        <v>0.1</v>
      </c>
      <c r="F18" s="21"/>
      <c r="G18" s="10">
        <f t="shared" si="0"/>
        <v>0</v>
      </c>
    </row>
    <row r="19" spans="2:15" ht="15.5" x14ac:dyDescent="0.35">
      <c r="B19" s="7"/>
      <c r="C19" s="6" t="s">
        <v>33</v>
      </c>
      <c r="D19" s="7"/>
      <c r="E19" s="7"/>
      <c r="F19" s="10"/>
      <c r="G19" s="10">
        <f>SUM(G10:G18)</f>
        <v>0</v>
      </c>
    </row>
    <row r="20" spans="2:15" ht="15.5" x14ac:dyDescent="0.35">
      <c r="B20" s="8"/>
      <c r="C20" s="9" t="s">
        <v>106</v>
      </c>
      <c r="D20" s="8"/>
      <c r="E20" s="8">
        <v>2</v>
      </c>
      <c r="F20" s="12"/>
      <c r="G20" s="12">
        <f>G19*E20</f>
        <v>0</v>
      </c>
    </row>
    <row r="21" spans="2:15" ht="31.25" customHeight="1" x14ac:dyDescent="0.35">
      <c r="B21" s="13" t="s">
        <v>34</v>
      </c>
      <c r="C21" s="27" t="s">
        <v>35</v>
      </c>
      <c r="D21" s="28"/>
      <c r="E21" s="28"/>
      <c r="F21" s="28"/>
      <c r="G21" s="29"/>
    </row>
    <row r="22" spans="2:15" ht="46.5" x14ac:dyDescent="0.35">
      <c r="B22" s="6" t="s">
        <v>36</v>
      </c>
      <c r="C22" s="7" t="s">
        <v>14</v>
      </c>
      <c r="D22" s="7" t="s">
        <v>15</v>
      </c>
      <c r="E22" s="7">
        <v>11.2</v>
      </c>
      <c r="F22" s="21"/>
      <c r="G22" s="10">
        <f t="shared" ref="G22:G30" si="1">E22*F22</f>
        <v>0</v>
      </c>
    </row>
    <row r="23" spans="2:15" ht="46.5" x14ac:dyDescent="0.35">
      <c r="B23" s="6" t="s">
        <v>37</v>
      </c>
      <c r="C23" s="7" t="s">
        <v>17</v>
      </c>
      <c r="D23" s="7" t="s">
        <v>15</v>
      </c>
      <c r="E23" s="7">
        <v>0.71</v>
      </c>
      <c r="F23" s="21"/>
      <c r="G23" s="10">
        <f t="shared" si="1"/>
        <v>0</v>
      </c>
    </row>
    <row r="24" spans="2:15" ht="15.5" x14ac:dyDescent="0.35">
      <c r="B24" s="6" t="s">
        <v>38</v>
      </c>
      <c r="C24" s="7" t="s">
        <v>19</v>
      </c>
      <c r="D24" s="7" t="s">
        <v>15</v>
      </c>
      <c r="E24" s="7">
        <v>0.16</v>
      </c>
      <c r="F24" s="21"/>
      <c r="G24" s="10">
        <f t="shared" si="1"/>
        <v>0</v>
      </c>
    </row>
    <row r="25" spans="2:15" ht="15.5" x14ac:dyDescent="0.35">
      <c r="B25" s="6" t="s">
        <v>39</v>
      </c>
      <c r="C25" s="7" t="s">
        <v>21</v>
      </c>
      <c r="D25" s="7" t="s">
        <v>15</v>
      </c>
      <c r="E25" s="7">
        <v>0.61</v>
      </c>
      <c r="F25" s="21"/>
      <c r="G25" s="10">
        <f t="shared" si="1"/>
        <v>0</v>
      </c>
    </row>
    <row r="26" spans="2:15" ht="15.5" x14ac:dyDescent="0.35">
      <c r="B26" s="6" t="s">
        <v>40</v>
      </c>
      <c r="C26" s="7" t="s">
        <v>23</v>
      </c>
      <c r="D26" s="7" t="s">
        <v>15</v>
      </c>
      <c r="E26" s="7">
        <v>0.22</v>
      </c>
      <c r="F26" s="21"/>
      <c r="G26" s="10">
        <f t="shared" si="1"/>
        <v>0</v>
      </c>
    </row>
    <row r="27" spans="2:15" ht="31" x14ac:dyDescent="0.35">
      <c r="B27" s="6" t="s">
        <v>41</v>
      </c>
      <c r="C27" s="7" t="s">
        <v>25</v>
      </c>
      <c r="D27" s="7" t="s">
        <v>15</v>
      </c>
      <c r="E27" s="7">
        <v>2.84</v>
      </c>
      <c r="F27" s="21"/>
      <c r="G27" s="10">
        <f t="shared" si="1"/>
        <v>0</v>
      </c>
    </row>
    <row r="28" spans="2:15" ht="46.5" x14ac:dyDescent="0.35">
      <c r="B28" s="6" t="s">
        <v>42</v>
      </c>
      <c r="C28" s="7" t="s">
        <v>27</v>
      </c>
      <c r="D28" s="7" t="s">
        <v>28</v>
      </c>
      <c r="E28" s="7">
        <v>1</v>
      </c>
      <c r="F28" s="21"/>
      <c r="G28" s="10">
        <f t="shared" si="1"/>
        <v>0</v>
      </c>
    </row>
    <row r="29" spans="2:15" ht="31" x14ac:dyDescent="0.35">
      <c r="B29" s="6" t="s">
        <v>43</v>
      </c>
      <c r="C29" s="7" t="s">
        <v>30</v>
      </c>
      <c r="D29" s="7" t="s">
        <v>28</v>
      </c>
      <c r="E29" s="7">
        <v>1</v>
      </c>
      <c r="F29" s="21"/>
      <c r="G29" s="10">
        <f t="shared" si="1"/>
        <v>0</v>
      </c>
      <c r="M29" s="1"/>
      <c r="N29" s="2"/>
      <c r="O29" s="1"/>
    </row>
    <row r="30" spans="2:15" ht="31" x14ac:dyDescent="0.35">
      <c r="B30" s="6" t="s">
        <v>44</v>
      </c>
      <c r="C30" s="7" t="s">
        <v>45</v>
      </c>
      <c r="D30" s="7" t="s">
        <v>15</v>
      </c>
      <c r="E30" s="7">
        <v>0.1</v>
      </c>
      <c r="F30" s="21"/>
      <c r="G30" s="10">
        <f t="shared" si="1"/>
        <v>0</v>
      </c>
    </row>
    <row r="31" spans="2:15" ht="15.5" x14ac:dyDescent="0.35">
      <c r="B31" s="7"/>
      <c r="C31" s="6" t="s">
        <v>46</v>
      </c>
      <c r="D31" s="7"/>
      <c r="E31" s="7"/>
      <c r="F31" s="10"/>
      <c r="G31" s="10">
        <f>SUM(G22:G30)</f>
        <v>0</v>
      </c>
    </row>
    <row r="32" spans="2:15" ht="15.5" x14ac:dyDescent="0.35">
      <c r="B32" s="8"/>
      <c r="C32" s="9" t="s">
        <v>102</v>
      </c>
      <c r="D32" s="8"/>
      <c r="E32" s="8">
        <v>67</v>
      </c>
      <c r="F32" s="12"/>
      <c r="G32" s="12">
        <f>E32*G31</f>
        <v>0</v>
      </c>
    </row>
    <row r="33" spans="2:15" ht="58.25" customHeight="1" x14ac:dyDescent="0.35">
      <c r="B33" s="5" t="s">
        <v>47</v>
      </c>
      <c r="C33" s="30" t="s">
        <v>48</v>
      </c>
      <c r="D33" s="31"/>
      <c r="E33" s="31"/>
      <c r="F33" s="31"/>
      <c r="G33" s="32"/>
      <c r="M33" s="1"/>
      <c r="N33" s="3"/>
      <c r="O33" s="3"/>
    </row>
    <row r="34" spans="2:15" ht="29.25" customHeight="1" x14ac:dyDescent="0.35">
      <c r="B34" s="13" t="s">
        <v>49</v>
      </c>
      <c r="C34" s="27" t="s">
        <v>50</v>
      </c>
      <c r="D34" s="28"/>
      <c r="E34" s="28"/>
      <c r="F34" s="28"/>
      <c r="G34" s="29"/>
    </row>
    <row r="35" spans="2:15" ht="77.5" x14ac:dyDescent="0.35">
      <c r="B35" s="6" t="s">
        <v>51</v>
      </c>
      <c r="C35" s="7" t="s">
        <v>52</v>
      </c>
      <c r="D35" s="10" t="s">
        <v>53</v>
      </c>
      <c r="E35" s="11">
        <v>1</v>
      </c>
      <c r="F35" s="21"/>
      <c r="G35" s="10">
        <f t="shared" ref="G35:G42" si="2">E35*F35</f>
        <v>0</v>
      </c>
      <c r="M35" s="1"/>
    </row>
    <row r="36" spans="2:15" ht="77.5" x14ac:dyDescent="0.35">
      <c r="B36" s="6" t="s">
        <v>54</v>
      </c>
      <c r="C36" s="7" t="s">
        <v>103</v>
      </c>
      <c r="D36" s="10" t="s">
        <v>53</v>
      </c>
      <c r="E36" s="11">
        <v>1</v>
      </c>
      <c r="F36" s="22"/>
      <c r="G36" s="10">
        <f t="shared" si="2"/>
        <v>0</v>
      </c>
    </row>
    <row r="37" spans="2:15" ht="77.5" x14ac:dyDescent="0.35">
      <c r="B37" s="6" t="s">
        <v>55</v>
      </c>
      <c r="C37" s="7" t="s">
        <v>56</v>
      </c>
      <c r="D37" s="10" t="s">
        <v>53</v>
      </c>
      <c r="E37" s="10">
        <v>4</v>
      </c>
      <c r="F37" s="21"/>
      <c r="G37" s="10">
        <f t="shared" si="2"/>
        <v>0</v>
      </c>
    </row>
    <row r="38" spans="2:15" ht="77.5" x14ac:dyDescent="0.35">
      <c r="B38" s="6" t="s">
        <v>57</v>
      </c>
      <c r="C38" s="7" t="s">
        <v>58</v>
      </c>
      <c r="D38" s="10" t="s">
        <v>53</v>
      </c>
      <c r="E38" s="10">
        <v>7</v>
      </c>
      <c r="F38" s="21"/>
      <c r="G38" s="10">
        <f>E38*F38</f>
        <v>0</v>
      </c>
    </row>
    <row r="39" spans="2:15" ht="77.5" x14ac:dyDescent="0.35">
      <c r="B39" s="6" t="s">
        <v>59</v>
      </c>
      <c r="C39" s="7" t="s">
        <v>61</v>
      </c>
      <c r="D39" s="10" t="s">
        <v>53</v>
      </c>
      <c r="E39" s="10">
        <v>9</v>
      </c>
      <c r="F39" s="21"/>
      <c r="G39" s="10">
        <f t="shared" si="2"/>
        <v>0</v>
      </c>
    </row>
    <row r="40" spans="2:15" ht="77.5" x14ac:dyDescent="0.35">
      <c r="B40" s="6" t="s">
        <v>60</v>
      </c>
      <c r="C40" s="7" t="s">
        <v>63</v>
      </c>
      <c r="D40" s="10" t="s">
        <v>53</v>
      </c>
      <c r="E40" s="10">
        <v>32</v>
      </c>
      <c r="F40" s="21"/>
      <c r="G40" s="10">
        <f t="shared" si="2"/>
        <v>0</v>
      </c>
    </row>
    <row r="41" spans="2:15" ht="77.5" x14ac:dyDescent="0.35">
      <c r="B41" s="6" t="s">
        <v>62</v>
      </c>
      <c r="C41" s="7" t="s">
        <v>65</v>
      </c>
      <c r="D41" s="10" t="s">
        <v>53</v>
      </c>
      <c r="E41" s="10">
        <v>19</v>
      </c>
      <c r="F41" s="21"/>
      <c r="G41" s="10">
        <f t="shared" si="2"/>
        <v>0</v>
      </c>
    </row>
    <row r="42" spans="2:15" ht="77.5" x14ac:dyDescent="0.35">
      <c r="B42" s="6" t="s">
        <v>64</v>
      </c>
      <c r="C42" s="7" t="s">
        <v>66</v>
      </c>
      <c r="D42" s="10" t="s">
        <v>53</v>
      </c>
      <c r="E42" s="10">
        <v>20</v>
      </c>
      <c r="F42" s="21"/>
      <c r="G42" s="10">
        <f t="shared" si="2"/>
        <v>0</v>
      </c>
    </row>
    <row r="43" spans="2:15" ht="15.5" x14ac:dyDescent="0.35">
      <c r="B43" s="7"/>
      <c r="C43" s="6" t="s">
        <v>67</v>
      </c>
      <c r="D43" s="10"/>
      <c r="E43" s="10">
        <f>SUM(E35:E42)</f>
        <v>93</v>
      </c>
      <c r="F43" s="10"/>
      <c r="G43" s="10"/>
    </row>
    <row r="44" spans="2:15" ht="15.5" x14ac:dyDescent="0.35">
      <c r="B44" s="8"/>
      <c r="C44" s="9" t="s">
        <v>107</v>
      </c>
      <c r="D44" s="12"/>
      <c r="E44" s="12"/>
      <c r="F44" s="12"/>
      <c r="G44" s="12">
        <f>SUM(G35:G43)</f>
        <v>0</v>
      </c>
    </row>
    <row r="45" spans="2:15" ht="16.25" customHeight="1" x14ac:dyDescent="0.35">
      <c r="B45" s="13" t="s">
        <v>68</v>
      </c>
      <c r="C45" s="27" t="s">
        <v>69</v>
      </c>
      <c r="D45" s="28"/>
      <c r="E45" s="28"/>
      <c r="F45" s="28"/>
      <c r="G45" s="29"/>
    </row>
    <row r="46" spans="2:15" ht="62" x14ac:dyDescent="0.35">
      <c r="B46" s="6" t="s">
        <v>70</v>
      </c>
      <c r="C46" s="7" t="s">
        <v>71</v>
      </c>
      <c r="D46" s="10" t="s">
        <v>53</v>
      </c>
      <c r="E46" s="11">
        <v>1</v>
      </c>
      <c r="F46" s="21"/>
      <c r="G46" s="10">
        <f t="shared" ref="G46:G53" si="3">E46*F46</f>
        <v>0</v>
      </c>
    </row>
    <row r="47" spans="2:15" ht="62" x14ac:dyDescent="0.35">
      <c r="B47" s="6" t="s">
        <v>72</v>
      </c>
      <c r="C47" s="7" t="s">
        <v>104</v>
      </c>
      <c r="D47" s="10" t="s">
        <v>53</v>
      </c>
      <c r="E47" s="11">
        <v>1</v>
      </c>
      <c r="F47" s="22"/>
      <c r="G47" s="10">
        <f t="shared" si="3"/>
        <v>0</v>
      </c>
    </row>
    <row r="48" spans="2:15" ht="62" x14ac:dyDescent="0.35">
      <c r="B48" s="6" t="s">
        <v>73</v>
      </c>
      <c r="C48" s="7" t="s">
        <v>74</v>
      </c>
      <c r="D48" s="10" t="s">
        <v>53</v>
      </c>
      <c r="E48" s="10">
        <v>4</v>
      </c>
      <c r="F48" s="21"/>
      <c r="G48" s="10">
        <f t="shared" si="3"/>
        <v>0</v>
      </c>
    </row>
    <row r="49" spans="2:7" ht="62" x14ac:dyDescent="0.35">
      <c r="B49" s="6" t="s">
        <v>75</v>
      </c>
      <c r="C49" s="7" t="s">
        <v>76</v>
      </c>
      <c r="D49" s="10" t="s">
        <v>53</v>
      </c>
      <c r="E49" s="10">
        <v>7</v>
      </c>
      <c r="F49" s="21"/>
      <c r="G49" s="10">
        <f>E49*F49</f>
        <v>0</v>
      </c>
    </row>
    <row r="50" spans="2:7" ht="62" x14ac:dyDescent="0.35">
      <c r="B50" s="6" t="s">
        <v>77</v>
      </c>
      <c r="C50" s="7" t="s">
        <v>79</v>
      </c>
      <c r="D50" s="10" t="s">
        <v>53</v>
      </c>
      <c r="E50" s="10">
        <v>9</v>
      </c>
      <c r="F50" s="21"/>
      <c r="G50" s="10">
        <f t="shared" si="3"/>
        <v>0</v>
      </c>
    </row>
    <row r="51" spans="2:7" ht="62" x14ac:dyDescent="0.35">
      <c r="B51" s="6" t="s">
        <v>78</v>
      </c>
      <c r="C51" s="7" t="s">
        <v>81</v>
      </c>
      <c r="D51" s="10" t="s">
        <v>53</v>
      </c>
      <c r="E51" s="10">
        <v>32</v>
      </c>
      <c r="F51" s="21"/>
      <c r="G51" s="10">
        <f t="shared" si="3"/>
        <v>0</v>
      </c>
    </row>
    <row r="52" spans="2:7" ht="77.5" x14ac:dyDescent="0.35">
      <c r="B52" s="6" t="s">
        <v>80</v>
      </c>
      <c r="C52" s="7" t="s">
        <v>83</v>
      </c>
      <c r="D52" s="10" t="s">
        <v>53</v>
      </c>
      <c r="E52" s="10">
        <v>19</v>
      </c>
      <c r="F52" s="21"/>
      <c r="G52" s="10">
        <f t="shared" si="3"/>
        <v>0</v>
      </c>
    </row>
    <row r="53" spans="2:7" ht="93" x14ac:dyDescent="0.35">
      <c r="B53" s="6" t="s">
        <v>82</v>
      </c>
      <c r="C53" s="7" t="s">
        <v>84</v>
      </c>
      <c r="D53" s="10" t="s">
        <v>53</v>
      </c>
      <c r="E53" s="10">
        <v>20</v>
      </c>
      <c r="F53" s="21"/>
      <c r="G53" s="10">
        <f t="shared" si="3"/>
        <v>0</v>
      </c>
    </row>
    <row r="54" spans="2:7" ht="15.5" x14ac:dyDescent="0.35">
      <c r="B54" s="9"/>
      <c r="C54" s="8" t="s">
        <v>108</v>
      </c>
      <c r="D54" s="12"/>
      <c r="E54" s="12">
        <f>SUM(E46:E53)</f>
        <v>93</v>
      </c>
      <c r="F54" s="12"/>
      <c r="G54" s="12">
        <f>SUM(G46:G53)</f>
        <v>0</v>
      </c>
    </row>
    <row r="55" spans="2:7" ht="20" customHeight="1" x14ac:dyDescent="0.35">
      <c r="B55" s="13" t="s">
        <v>85</v>
      </c>
      <c r="C55" s="27" t="s">
        <v>86</v>
      </c>
      <c r="D55" s="28"/>
      <c r="E55" s="28"/>
      <c r="F55" s="28"/>
      <c r="G55" s="29"/>
    </row>
    <row r="56" spans="2:7" ht="62" x14ac:dyDescent="0.35">
      <c r="B56" s="6" t="s">
        <v>87</v>
      </c>
      <c r="C56" s="7" t="s">
        <v>88</v>
      </c>
      <c r="D56" s="10" t="s">
        <v>53</v>
      </c>
      <c r="E56" s="11">
        <v>1</v>
      </c>
      <c r="F56" s="21"/>
      <c r="G56" s="10">
        <f t="shared" ref="G56:G63" si="4">E56*F56</f>
        <v>0</v>
      </c>
    </row>
    <row r="57" spans="2:7" ht="62" x14ac:dyDescent="0.35">
      <c r="B57" s="6" t="s">
        <v>89</v>
      </c>
      <c r="C57" s="7" t="s">
        <v>105</v>
      </c>
      <c r="D57" s="10" t="s">
        <v>53</v>
      </c>
      <c r="E57" s="11">
        <v>1</v>
      </c>
      <c r="F57" s="22"/>
      <c r="G57" s="10">
        <f t="shared" si="4"/>
        <v>0</v>
      </c>
    </row>
    <row r="58" spans="2:7" ht="62" x14ac:dyDescent="0.35">
      <c r="B58" s="6" t="s">
        <v>90</v>
      </c>
      <c r="C58" s="7" t="s">
        <v>91</v>
      </c>
      <c r="D58" s="10" t="s">
        <v>53</v>
      </c>
      <c r="E58" s="10">
        <v>4</v>
      </c>
      <c r="F58" s="21"/>
      <c r="G58" s="10">
        <f t="shared" si="4"/>
        <v>0</v>
      </c>
    </row>
    <row r="59" spans="2:7" ht="62" x14ac:dyDescent="0.35">
      <c r="B59" s="6" t="s">
        <v>92</v>
      </c>
      <c r="C59" s="7" t="s">
        <v>93</v>
      </c>
      <c r="D59" s="10" t="s">
        <v>53</v>
      </c>
      <c r="E59" s="10">
        <v>7</v>
      </c>
      <c r="F59" s="21"/>
      <c r="G59" s="10">
        <f>E59*F59</f>
        <v>0</v>
      </c>
    </row>
    <row r="60" spans="2:7" ht="62" x14ac:dyDescent="0.35">
      <c r="B60" s="6" t="s">
        <v>94</v>
      </c>
      <c r="C60" s="7" t="s">
        <v>96</v>
      </c>
      <c r="D60" s="10" t="s">
        <v>53</v>
      </c>
      <c r="E60" s="10">
        <v>9</v>
      </c>
      <c r="F60" s="21"/>
      <c r="G60" s="10">
        <f t="shared" si="4"/>
        <v>0</v>
      </c>
    </row>
    <row r="61" spans="2:7" ht="62" x14ac:dyDescent="0.35">
      <c r="B61" s="6" t="s">
        <v>95</v>
      </c>
      <c r="C61" s="7" t="s">
        <v>98</v>
      </c>
      <c r="D61" s="10" t="s">
        <v>53</v>
      </c>
      <c r="E61" s="10">
        <v>32</v>
      </c>
      <c r="F61" s="21"/>
      <c r="G61" s="10">
        <f t="shared" si="4"/>
        <v>0</v>
      </c>
    </row>
    <row r="62" spans="2:7" ht="77.5" x14ac:dyDescent="0.35">
      <c r="B62" s="6" t="s">
        <v>97</v>
      </c>
      <c r="C62" s="7" t="s">
        <v>100</v>
      </c>
      <c r="D62" s="10" t="s">
        <v>53</v>
      </c>
      <c r="E62" s="10">
        <v>19</v>
      </c>
      <c r="F62" s="21"/>
      <c r="G62" s="10">
        <f t="shared" si="4"/>
        <v>0</v>
      </c>
    </row>
    <row r="63" spans="2:7" ht="77.5" x14ac:dyDescent="0.35">
      <c r="B63" s="6" t="s">
        <v>99</v>
      </c>
      <c r="C63" s="7" t="s">
        <v>101</v>
      </c>
      <c r="D63" s="10" t="s">
        <v>53</v>
      </c>
      <c r="E63" s="10">
        <v>20</v>
      </c>
      <c r="F63" s="21"/>
      <c r="G63" s="10">
        <f t="shared" si="4"/>
        <v>0</v>
      </c>
    </row>
    <row r="64" spans="2:7" ht="15.5" x14ac:dyDescent="0.35">
      <c r="B64" s="9"/>
      <c r="C64" s="9" t="s">
        <v>109</v>
      </c>
      <c r="D64" s="12"/>
      <c r="E64" s="12">
        <f>SUM(E56:E63)</f>
        <v>93</v>
      </c>
      <c r="F64" s="12"/>
      <c r="G64" s="12">
        <f>SUM(G56:G63)</f>
        <v>0</v>
      </c>
    </row>
    <row r="65" spans="2:12" ht="17" customHeight="1" x14ac:dyDescent="0.5">
      <c r="B65" s="17"/>
      <c r="C65" s="18" t="s">
        <v>110</v>
      </c>
      <c r="D65" s="23"/>
      <c r="E65" s="24"/>
      <c r="F65" s="25"/>
      <c r="G65" s="19">
        <f>G20+G32+G44+G54+G64+G7</f>
        <v>0</v>
      </c>
      <c r="I65" s="4"/>
      <c r="L65" s="2"/>
    </row>
  </sheetData>
  <sheetProtection algorithmName="SHA-512" hashValue="qnRyvpPSpIPGlMGJpTpOc/PUiquD1Tss6sqCmiL5KZgFIqS74M/3u3x9KQFXzz8JqGvVE9nCP9qaL6uzoKrEPg==" saltValue="WYqWOsAfw5sjuHUwKs3P3g==" spinCount="100000" sheet="1" objects="1" scenarios="1"/>
  <mergeCells count="9">
    <mergeCell ref="D65:F65"/>
    <mergeCell ref="B3:G3"/>
    <mergeCell ref="C9:G9"/>
    <mergeCell ref="C21:G21"/>
    <mergeCell ref="C33:G33"/>
    <mergeCell ref="C45:G45"/>
    <mergeCell ref="C34:G34"/>
    <mergeCell ref="C55:G55"/>
    <mergeCell ref="C8:G8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76737B3DAFE944A3FCA074884D8472" ma:contentTypeVersion="19" ma:contentTypeDescription="Create a new document." ma:contentTypeScope="" ma:versionID="5fcb89db6ca00cc870d73d2599c95bcc">
  <xsd:schema xmlns:xsd="http://www.w3.org/2001/XMLSchema" xmlns:xs="http://www.w3.org/2001/XMLSchema" xmlns:p="http://schemas.microsoft.com/office/2006/metadata/properties" xmlns:ns2="03c16428-4711-4105-a04b-29187162ee2b" xmlns:ns3="59fd6474-3eea-46d1-8530-13124d0b7056" targetNamespace="http://schemas.microsoft.com/office/2006/metadata/properties" ma:root="true" ma:fieldsID="c93e4189dac8492b575158bd60b425dd" ns2:_="" ns3:_="">
    <xsd:import namespace="03c16428-4711-4105-a04b-29187162ee2b"/>
    <xsd:import namespace="59fd6474-3eea-46d1-8530-13124d0b7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16428-4711-4105-a04b-29187162ee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ca4ef52-7c09-48d0-8f69-75e6c1e799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d6474-3eea-46d1-8530-13124d0b7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e28e047-924b-41e2-8fbd-846030ae3295}" ma:internalName="TaxCatchAll" ma:showField="CatchAllData" ma:web="59fd6474-3eea-46d1-8530-13124d0b7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c16428-4711-4105-a04b-29187162ee2b">
      <Terms xmlns="http://schemas.microsoft.com/office/infopath/2007/PartnerControls"/>
    </lcf76f155ced4ddcb4097134ff3c332f>
    <TaxCatchAll xmlns="59fd6474-3eea-46d1-8530-13124d0b7056" xsi:nil="true"/>
  </documentManagement>
</p:properties>
</file>

<file path=customXml/itemProps1.xml><?xml version="1.0" encoding="utf-8"?>
<ds:datastoreItem xmlns:ds="http://schemas.openxmlformats.org/officeDocument/2006/customXml" ds:itemID="{98EB2CF3-C1CE-49EF-AD0F-2F5CB4C31B94}"/>
</file>

<file path=customXml/itemProps2.xml><?xml version="1.0" encoding="utf-8"?>
<ds:datastoreItem xmlns:ds="http://schemas.openxmlformats.org/officeDocument/2006/customXml" ds:itemID="{A9075E05-E9F7-4D08-9297-AD9C77EF00BB}"/>
</file>

<file path=customXml/itemProps3.xml><?xml version="1.0" encoding="utf-8"?>
<ds:datastoreItem xmlns:ds="http://schemas.openxmlformats.org/officeDocument/2006/customXml" ds:itemID="{B87EBB3C-6C74-41C3-8809-CDB7E6456E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Bulk meters_Offer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 Claude</dc:creator>
  <cp:keywords/>
  <dc:description/>
  <cp:lastModifiedBy>Emma Niragire</cp:lastModifiedBy>
  <cp:revision/>
  <dcterms:created xsi:type="dcterms:W3CDTF">2022-06-09T12:10:51Z</dcterms:created>
  <dcterms:modified xsi:type="dcterms:W3CDTF">2026-01-26T09:58:30Z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0x0101008876737B3DAFE944A3FCA074884D8472</vt:lpwstr>
  </property>
</Properties>
</file>