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eifer-my.sharepoint.com/personal/sumubyeyi_heifer_org/Documents/Documents/SANDRINE/FY26-27/PROJECT ACTIVITIES 26-27/OPS/TRANSPORT/"/>
    </mc:Choice>
  </mc:AlternateContent>
  <xr:revisionPtr revIDLastSave="0" documentId="14_{54213EDF-805F-43C3-9A6F-EC03075CEB7E}" xr6:coauthVersionLast="47" xr6:coauthVersionMax="47" xr10:uidLastSave="{00000000-0000-0000-0000-000000000000}"/>
  <bookViews>
    <workbookView xWindow="-98" yWindow="-98" windowWidth="21795" windowHeight="12975" activeTab="3" xr2:uid="{00000000-000D-0000-FFFF-FFFF00000000}"/>
  </bookViews>
  <sheets>
    <sheet name="Instructions" sheetId="1" r:id="rId1"/>
    <sheet name="Transport Rates" sheetId="2" r:id="rId2"/>
    <sheet name="Kigali Office Car" sheetId="3" r:id="rId3"/>
    <sheet name="Vehicles Offered" sheetId="4" r:id="rId4"/>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3" l="1"/>
  <c r="H15" i="3"/>
  <c r="H14" i="3"/>
  <c r="H13" i="3"/>
  <c r="H12" i="3"/>
  <c r="H11" i="3"/>
  <c r="H10" i="3"/>
  <c r="H9" i="3"/>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B28" i="1"/>
  <c r="B30" i="1" s="1"/>
  <c r="B29" i="1" l="1"/>
</calcChain>
</file>

<file path=xl/sharedStrings.xml><?xml version="1.0" encoding="utf-8"?>
<sst xmlns="http://schemas.openxmlformats.org/spreadsheetml/2006/main" count="382" uniqueCount="198">
  <si>
    <t>Annex 2  Financial Quotation Template</t>
  </si>
  <si>
    <t>Heifer International Rwanda</t>
  </si>
  <si>
    <t>RFQ HPI20261001RW  |  Transportation services for one year</t>
  </si>
  <si>
    <t>Company name</t>
  </si>
  <si>
    <t>Contact person</t>
  </si>
  <si>
    <t>Email / telephone</t>
  </si>
  <si>
    <t>Quotation date</t>
  </si>
  <si>
    <t>Quotation reference</t>
  </si>
  <si>
    <t>Authorized representative</t>
  </si>
  <si>
    <t>Complete the yellow cells</t>
  </si>
  <si>
    <t>Enter bidder details above and complete the yellow fields on Vehicles Offered, Transport Rates and Kigali Office Car. Grey fuel percentage cells calculate automatically.</t>
  </si>
  <si>
    <t>Currency and included costs</t>
  </si>
  <si>
    <t>Quote in RWF, inclusive of applicable taxes, fuel, driver, maintenance, insurance and all operating costs required by the RFQ. Include driver meals and accommodation where required.</t>
  </si>
  <si>
    <t>Transport Rates</t>
  </si>
  <si>
    <t>Enter a daily rate for each listed vehicle category in Kigali and each province. Complete vehicle specifications, offered make/model and compliance information on the Vehicles Offered tab, and provide the required fleet list.</t>
  </si>
  <si>
    <t>Kigali Office Car</t>
  </si>
  <si>
    <t>Quote the monthly office car rate and each applicable separate daily, hourly or overnight charge. Service hours and availability follow the RFQ. Avoid charging twice for the same service or hours.</t>
  </si>
  <si>
    <t>Quote status</t>
  </si>
  <si>
    <t>Choose Quoted for a separately priced service. Use Included only for a service already covered by another rate, and identify that rate in Remarks. Select Not offered and explain if unavailable. This does not waive RFQ requirements.</t>
  </si>
  <si>
    <t>Zero and missing prices</t>
  </si>
  <si>
    <t>Enter numeric 0 only when there is no additional charge, and enter 0 for its fuel amount. Leave amounts blank only for services marked Not offered. Do not type Included or Not offered into amount fields.</t>
  </si>
  <si>
    <t>Fuel breakdown</t>
  </si>
  <si>
    <t>Fuel is part of the total quoted rate, not an extra charge. Enter its included amount and select Petrol or Diesel. Where no fuel is included, enter 0 and select No fuel component. The fuel amount cannot exceed the total rate.</t>
  </si>
  <si>
    <t>Quarterly review</t>
  </si>
  <si>
    <t>Every three months from the agreement effective date, compare the applicable official RURA fuel price with the original baseline price at the quotation submission deadline. Apply increases and decreases only to the original fuel component.</t>
  </si>
  <si>
    <t>Revised rate</t>
  </si>
  <si>
    <t>Revised rate = original total rate + original fuel component × (current RURA fuel price ÷ baseline RURA fuel price − 1). Non-fuel costs remain fixed. Changes require written confirmation before taking effect.</t>
  </si>
  <si>
    <t>Return the quotation</t>
  </si>
  <si>
    <t>Return this completed workbook in Excel (.xlsx), together with the RFQ-required PDF documents. Keep the row references, units and formulas. Explain assumptions and deviations in Remarks.</t>
  </si>
  <si>
    <t>Illustrative fuel adjustment</t>
  </si>
  <si>
    <t>Original total daily rate</t>
  </si>
  <si>
    <t>Included fuel component</t>
  </si>
  <si>
    <t>Baseline fuel price RWF/liter</t>
  </si>
  <si>
    <t>Review fuel price RWF/liter</t>
  </si>
  <si>
    <t>Fuel price change</t>
  </si>
  <si>
    <t>Revised fuel component</t>
  </si>
  <si>
    <t>Revised total daily rate</t>
  </si>
  <si>
    <t>Example only</t>
  </si>
  <si>
    <t>Illustrative prices, not current RURA prices. A 10% decrease would reduce the example total rate to RWF 97,000.</t>
  </si>
  <si>
    <t>RFQ alignment</t>
  </si>
  <si>
    <t>Rates follow RFQ Section 1.2.8 and the agreed fuel adjustment mechanism. The RFQ controls service requirements.</t>
  </si>
  <si>
    <t>Source</t>
  </si>
  <si>
    <t>RFQ HPI20261001RW, Sections 1.2.6 and 1.2.8 and Financial Quotation Tables A–D.</t>
  </si>
  <si>
    <t>Vehicle references</t>
  </si>
  <si>
    <t>V01–V12 identify the transport vehicle categories. V13 identifies the Kigali office car. Use the same references when listing fleet details or explaining deviations.</t>
  </si>
  <si>
    <t>RFQ HPI20261001RW  |  Complete yellow cells. All amounts in RWF, inclusive of applicable taxes.</t>
  </si>
  <si>
    <t>Fuel is included in the total rate. Enter its amount once; the fuel percentage calculates automatically.</t>
  </si>
  <si>
    <t>Match vehicle references to Vehicles Offered. Use Remarks for inclusions, assumptions and unavailable services.</t>
  </si>
  <si>
    <t>Rate reference</t>
  </si>
  <si>
    <t>Service location</t>
  </si>
  <si>
    <t>Vehicle reference / category</t>
  </si>
  <si>
    <t>Rate basis</t>
  </si>
  <si>
    <t>Total rate RWF incl. tax</t>
  </si>
  <si>
    <t>Included fuel RWF</t>
  </si>
  <si>
    <t>Fuel % calculated</t>
  </si>
  <si>
    <t>Fuel type</t>
  </si>
  <si>
    <t>Remarks / included-rate reference</t>
  </si>
  <si>
    <t>T01</t>
  </si>
  <si>
    <t>Kigali</t>
  </si>
  <si>
    <t>V01  Executive Bus</t>
  </si>
  <si>
    <t>Per day</t>
  </si>
  <si>
    <t>T02</t>
  </si>
  <si>
    <t>V02  Drones (Bus)</t>
  </si>
  <si>
    <t>T03</t>
  </si>
  <si>
    <t>V03  Coaster</t>
  </si>
  <si>
    <t>T04</t>
  </si>
  <si>
    <t>V04  Fuso</t>
  </si>
  <si>
    <t>T05</t>
  </si>
  <si>
    <t>V05  Van bus</t>
  </si>
  <si>
    <t>T06</t>
  </si>
  <si>
    <t>V06  Pick Up Vigo</t>
  </si>
  <si>
    <t>T07</t>
  </si>
  <si>
    <t>V07  Land Cruiser V8</t>
  </si>
  <si>
    <t>T08</t>
  </si>
  <si>
    <t>V08  Land Cruiser TXL</t>
  </si>
  <si>
    <t>T09</t>
  </si>
  <si>
    <t>V09  Land Cruiser Prado</t>
  </si>
  <si>
    <t>T10</t>
  </si>
  <si>
    <t>V10  SUV</t>
  </si>
  <si>
    <t>T11</t>
  </si>
  <si>
    <t>V11  Long Chassis Dyna</t>
  </si>
  <si>
    <t>T12</t>
  </si>
  <si>
    <t>V12  Small Car (Avensis)</t>
  </si>
  <si>
    <t>T13</t>
  </si>
  <si>
    <t>Northern Province</t>
  </si>
  <si>
    <t>T14</t>
  </si>
  <si>
    <t>T15</t>
  </si>
  <si>
    <t>T16</t>
  </si>
  <si>
    <t>T17</t>
  </si>
  <si>
    <t>T18</t>
  </si>
  <si>
    <t>T19</t>
  </si>
  <si>
    <t>T20</t>
  </si>
  <si>
    <t>T21</t>
  </si>
  <si>
    <t>T22</t>
  </si>
  <si>
    <t>T23</t>
  </si>
  <si>
    <t>T24</t>
  </si>
  <si>
    <t>T25</t>
  </si>
  <si>
    <t>Southern Province</t>
  </si>
  <si>
    <t>T26</t>
  </si>
  <si>
    <t>T27</t>
  </si>
  <si>
    <t>T28</t>
  </si>
  <si>
    <t>T29</t>
  </si>
  <si>
    <t>T30</t>
  </si>
  <si>
    <t>T31</t>
  </si>
  <si>
    <t>T32</t>
  </si>
  <si>
    <t>T33</t>
  </si>
  <si>
    <t>T34</t>
  </si>
  <si>
    <t>T35</t>
  </si>
  <si>
    <t>T36</t>
  </si>
  <si>
    <t>T37</t>
  </si>
  <si>
    <t>Eastern Province</t>
  </si>
  <si>
    <t>T38</t>
  </si>
  <si>
    <t>T39</t>
  </si>
  <si>
    <t>T40</t>
  </si>
  <si>
    <t>T41</t>
  </si>
  <si>
    <t>T42</t>
  </si>
  <si>
    <t>T43</t>
  </si>
  <si>
    <t>T44</t>
  </si>
  <si>
    <t>T45</t>
  </si>
  <si>
    <t>T46</t>
  </si>
  <si>
    <t>T47</t>
  </si>
  <si>
    <t>T48</t>
  </si>
  <si>
    <t>T49</t>
  </si>
  <si>
    <t>Western Province</t>
  </si>
  <si>
    <t>T50</t>
  </si>
  <si>
    <t>T51</t>
  </si>
  <si>
    <t>T52</t>
  </si>
  <si>
    <t>T53</t>
  </si>
  <si>
    <t>T54</t>
  </si>
  <si>
    <t>T55</t>
  </si>
  <si>
    <t>T56</t>
  </si>
  <si>
    <t>T57</t>
  </si>
  <si>
    <t>T58</t>
  </si>
  <si>
    <t>T59</t>
  </si>
  <si>
    <t>T60</t>
  </si>
  <si>
    <t>Vehicle V13 on Vehicles Offered. Monthly rate: Monday–Friday, 8 hours per day per RFQ.</t>
  </si>
  <si>
    <t>Fuel is included in each quoted rate. Enter 0 for supplements with no fuel cost; prevent duplicate charges.</t>
  </si>
  <si>
    <t>Vehicle / service</t>
  </si>
  <si>
    <t>O01</t>
  </si>
  <si>
    <t>Kigali office car</t>
  </si>
  <si>
    <t>Monthly office car</t>
  </si>
  <si>
    <t>Per month</t>
  </si>
  <si>
    <t>O02</t>
  </si>
  <si>
    <t>Standard weekday</t>
  </si>
  <si>
    <t>Per day; 8 hours</t>
  </si>
  <si>
    <t>O03</t>
  </si>
  <si>
    <t>Weekend</t>
  </si>
  <si>
    <t>O04</t>
  </si>
  <si>
    <t>Public holiday</t>
  </si>
  <si>
    <t>O05</t>
  </si>
  <si>
    <t>Short booking, if offered</t>
  </si>
  <si>
    <t>Per hour</t>
  </si>
  <si>
    <t>O06</t>
  </si>
  <si>
    <t>Overtime</t>
  </si>
  <si>
    <t>Per hour beyond standard day</t>
  </si>
  <si>
    <t>O07</t>
  </si>
  <si>
    <t>Late hours</t>
  </si>
  <si>
    <t>Per hour; 20:00–23:00</t>
  </si>
  <si>
    <t>O08</t>
  </si>
  <si>
    <t>Overnight, if requested</t>
  </si>
  <si>
    <t>Supplement per night; 23:00–06:00</t>
  </si>
  <si>
    <t>Table A  Vehicles Offered</t>
  </si>
  <si>
    <t>RFQ HPI20261001RW  |  Complete yellow cells and provide the required fleet list with your quotation.</t>
  </si>
  <si>
    <t>Give capacity with units: passenger seats excluding the driver, or cargo payload in tonnes, as applicable.</t>
  </si>
  <si>
    <t>Disclose deviations in the last column. Compliance covers the RFQ specifications, including vehicle age and seats.</t>
  </si>
  <si>
    <t>Vehicle reference</t>
  </si>
  <si>
    <t>Required vehicle category</t>
  </si>
  <si>
    <t>Offered make and model</t>
  </si>
  <si>
    <t>Model year</t>
  </si>
  <si>
    <t>Passenger / load capacity</t>
  </si>
  <si>
    <t>V01</t>
  </si>
  <si>
    <t>Executive Bus</t>
  </si>
  <si>
    <t>V02</t>
  </si>
  <si>
    <t>Drones (Bus)</t>
  </si>
  <si>
    <t>V03</t>
  </si>
  <si>
    <t>Coaster</t>
  </si>
  <si>
    <t>V04</t>
  </si>
  <si>
    <t>Fuso</t>
  </si>
  <si>
    <t>V05</t>
  </si>
  <si>
    <t>Van bus</t>
  </si>
  <si>
    <t>V06</t>
  </si>
  <si>
    <t>Pick Up Vigo</t>
  </si>
  <si>
    <t>V07</t>
  </si>
  <si>
    <t>Land Cruiser V8</t>
  </si>
  <si>
    <t>V08</t>
  </si>
  <si>
    <t>Land Cruiser TXL</t>
  </si>
  <si>
    <t>V09</t>
  </si>
  <si>
    <t>Land Cruiser Prado</t>
  </si>
  <si>
    <t>V10</t>
  </si>
  <si>
    <t>SUV</t>
  </si>
  <si>
    <t>V11</t>
  </si>
  <si>
    <t>Long Chassis Dyna</t>
  </si>
  <si>
    <t>V12</t>
  </si>
  <si>
    <t>Small Car (Avensis)</t>
  </si>
  <si>
    <t>V13</t>
  </si>
  <si>
    <t>Kigali office car (Avensis)</t>
  </si>
  <si>
    <t xml:space="preserve">Additional Comments/Notes </t>
  </si>
  <si>
    <t>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</si>
</sst>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name val="Carlito"/>
    </font>
    <font>
      <sz val="10"/>
      <color rgb="FF243746"/>
      <name val="Arial"/>
      <family val="2"/>
    </font>
    <font>
      <b/>
      <sz val="15"/>
      <color rgb="FF243E54"/>
      <name val="Arial"/>
      <family val="2"/>
    </font>
    <font>
      <b/>
      <sz val="10"/>
      <color rgb="FF243746"/>
      <name val="Arial"/>
      <family val="2"/>
    </font>
    <font>
      <b/>
      <sz val="10"/>
      <color rgb="FFFFFFFF"/>
      <name val="Arial"/>
      <family val="2"/>
    </font>
  </fonts>
  <fills count="9">
    <fill>
      <patternFill patternType="none"/>
    </fill>
    <fill>
      <patternFill patternType="gray125"/>
    </fill>
    <fill>
      <patternFill patternType="solid">
        <fgColor rgb="FFFFF2CC"/>
      </patternFill>
    </fill>
    <fill>
      <patternFill patternType="solid">
        <fgColor rgb="FFEDF2F5"/>
      </patternFill>
    </fill>
    <fill>
      <patternFill patternType="solid">
        <fgColor rgb="FF243E54"/>
      </patternFill>
    </fill>
    <fill>
      <patternFill patternType="solid">
        <fgColor rgb="FFF4F6F8"/>
      </patternFill>
    </fill>
    <fill>
      <patternFill patternType="solid">
        <fgColor rgb="FF243E54"/>
      </patternFill>
    </fill>
    <fill>
      <patternFill patternType="solid">
        <fgColor rgb="FFF4F6F8"/>
      </patternFill>
    </fill>
    <fill>
      <patternFill patternType="solid">
        <fgColor rgb="FFFFF2CC"/>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1" fillId="2"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3" fontId="1" fillId="0" borderId="0" xfId="0" applyNumberFormat="1" applyFont="1" applyAlignment="1">
      <alignment vertical="center"/>
    </xf>
    <xf numFmtId="164" fontId="1" fillId="0" borderId="0" xfId="0" applyNumberFormat="1" applyFont="1" applyAlignment="1">
      <alignment vertical="center"/>
    </xf>
    <xf numFmtId="0" fontId="3" fillId="3" borderId="0" xfId="0" applyFont="1" applyFill="1" applyAlignment="1">
      <alignment vertical="center"/>
    </xf>
    <xf numFmtId="3" fontId="3" fillId="3" borderId="0" xfId="0" applyNumberFormat="1" applyFont="1" applyFill="1" applyAlignment="1">
      <alignment vertical="center"/>
    </xf>
    <xf numFmtId="0" fontId="4" fillId="4" borderId="0" xfId="0" applyFont="1" applyFill="1" applyAlignment="1">
      <alignment horizontal="center" vertical="center" wrapText="1"/>
    </xf>
    <xf numFmtId="0" fontId="1" fillId="5" borderId="0" xfId="0" applyFont="1" applyFill="1" applyAlignment="1">
      <alignment vertical="center" wrapText="1"/>
    </xf>
    <xf numFmtId="4" fontId="1" fillId="2" borderId="0" xfId="0" applyNumberFormat="1" applyFont="1" applyFill="1" applyAlignment="1">
      <alignment horizontal="right" vertical="center" wrapText="1"/>
    </xf>
    <xf numFmtId="164" fontId="1" fillId="3" borderId="0" xfId="0" applyNumberFormat="1" applyFont="1" applyFill="1" applyAlignment="1">
      <alignment horizontal="right" vertical="center" wrapText="1"/>
    </xf>
    <xf numFmtId="0" fontId="4" fillId="6" borderId="0" xfId="0" applyFont="1" applyFill="1" applyAlignment="1">
      <alignment horizontal="center" vertical="center" wrapText="1"/>
    </xf>
    <xf numFmtId="0" fontId="1" fillId="7" borderId="0" xfId="0" applyFont="1" applyFill="1" applyAlignment="1">
      <alignment vertical="center" wrapText="1"/>
    </xf>
    <xf numFmtId="0" fontId="1" fillId="8" borderId="0" xfId="0" applyFont="1" applyFill="1" applyAlignment="1">
      <alignment vertical="center" wrapText="1"/>
    </xf>
    <xf numFmtId="1" fontId="1" fillId="8" borderId="0" xfId="0" applyNumberFormat="1" applyFont="1" applyFill="1" applyAlignment="1">
      <alignment vertical="center" wrapText="1"/>
    </xf>
  </cellXfs>
  <cellStyles count="1">
    <cellStyle name="Normal" xfId="0" builtinId="0"/>
  </cellStyles>
  <dxfs count="4">
    <dxf>
      <font>
        <b/>
        <color rgb="FF9C0006"/>
      </font>
      <fill>
        <patternFill>
          <bgColor rgb="FFFCE4D6"/>
        </patternFill>
      </fill>
    </dxf>
    <dxf>
      <font>
        <color rgb="FF9C0006"/>
      </font>
      <fill>
        <patternFill>
          <bgColor rgb="FFFCE4D6"/>
        </patternFill>
      </fill>
    </dxf>
    <dxf>
      <font>
        <b/>
        <color rgb="FF9C0006"/>
      </font>
      <fill>
        <patternFill>
          <bgColor rgb="FFFCE4D6"/>
        </patternFill>
      </fill>
    </dxf>
    <dxf>
      <font>
        <color rgb="FF9C0006"/>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nsportRateSchedule" displayName="TransportRateSchedule" ref="A7:J67" totalsRowShown="0">
  <autoFilter ref="A7:J67" xr:uid="{00000000-0009-0000-0100-000001000000}"/>
  <tableColumns count="10">
    <tableColumn id="1" xr3:uid="{00000000-0010-0000-0000-000001000000}" name="Rate reference"/>
    <tableColumn id="2" xr3:uid="{00000000-0010-0000-0000-000002000000}" name="Service location"/>
    <tableColumn id="3" xr3:uid="{00000000-0010-0000-0000-000003000000}" name="Vehicle / service"/>
    <tableColumn id="4" xr3:uid="{00000000-0010-0000-0000-000004000000}" name="Rate basis"/>
    <tableColumn id="5" xr3:uid="{00000000-0010-0000-0000-000005000000}" name="Quote status"/>
    <tableColumn id="6" xr3:uid="{00000000-0010-0000-0000-000006000000}" name="Total rate RWF incl. tax"/>
    <tableColumn id="7" xr3:uid="{00000000-0010-0000-0000-000007000000}" name="Included fuel RWF"/>
    <tableColumn id="8" xr3:uid="{00000000-0010-0000-0000-000008000000}" name="Fuel % calculated"/>
    <tableColumn id="9" xr3:uid="{00000000-0010-0000-0000-000009000000}" name="Fuel type"/>
    <tableColumn id="10" xr3:uid="{00000000-0010-0000-0000-00000A000000}" name="Remarks / included-rate referenc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fficeCarRateSchedule" displayName="OfficeCarRateSchedule" ref="A7:J15" totalsRowShown="0">
  <autoFilter ref="A7:J15" xr:uid="{00000000-0009-0000-0100-000002000000}"/>
  <tableColumns count="10">
    <tableColumn id="1" xr3:uid="{00000000-0010-0000-0100-000001000000}" name="Rate reference"/>
    <tableColumn id="2" xr3:uid="{00000000-0010-0000-0100-000002000000}" name="Service location"/>
    <tableColumn id="3" xr3:uid="{00000000-0010-0000-0100-000003000000}" name="Vehicle / service"/>
    <tableColumn id="4" xr3:uid="{00000000-0010-0000-0100-000004000000}" name="Rate basis"/>
    <tableColumn id="5" xr3:uid="{00000000-0010-0000-0100-000005000000}" name="Quote status"/>
    <tableColumn id="6" xr3:uid="{00000000-0010-0000-0100-000006000000}" name="Total rate RWF incl. tax"/>
    <tableColumn id="7" xr3:uid="{00000000-0010-0000-0100-000007000000}" name="Included fuel RWF"/>
    <tableColumn id="8" xr3:uid="{00000000-0010-0000-0100-000008000000}" name="Fuel % calculated"/>
    <tableColumn id="9" xr3:uid="{00000000-0010-0000-0100-000009000000}" name="Fuel type"/>
    <tableColumn id="10" xr3:uid="{00000000-0010-0000-0100-00000A000000}" name="Remarks / included-rate referenc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VehiclesOfferedSchedule" displayName="VehiclesOfferedSchedule" ref="A7:F20" totalsRowShown="0">
  <tableColumns count="6">
    <tableColumn id="1" xr3:uid="{00000000-0010-0000-0200-000001000000}" name="Vehicle reference"/>
    <tableColumn id="2" xr3:uid="{00000000-0010-0000-0200-000002000000}" name="Required vehicle category"/>
    <tableColumn id="3" xr3:uid="{00000000-0010-0000-0200-000003000000}" name="Offered make and model"/>
    <tableColumn id="4" xr3:uid="{00000000-0010-0000-0200-000004000000}" name="Model year"/>
    <tableColumn id="5" xr3:uid="{00000000-0010-0000-0200-000005000000}" name="Passenger / load capacity"/>
    <tableColumn id="7" xr3:uid="{00000000-0010-0000-0200-000007000000}" name="Additional Comments/Notes "/>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3E54"/>
  </sheetPr>
  <dimension ref="A1:J42"/>
  <sheetViews>
    <sheetView showGridLines="0" topLeftCell="A12" workbookViewId="0">
      <selection activeCell="B12" sqref="B12"/>
    </sheetView>
  </sheetViews>
  <sheetFormatPr defaultRowHeight="13.5"/>
  <cols>
    <col min="1" max="1" width="28" customWidth="1"/>
    <col min="2" max="2" width="98" customWidth="1"/>
  </cols>
  <sheetData>
    <row r="1" spans="1:10" ht="26.1" customHeight="1">
      <c r="A1" s="1"/>
      <c r="B1" s="1"/>
      <c r="C1" s="1"/>
      <c r="D1" s="1"/>
      <c r="E1" s="1"/>
      <c r="F1" s="1"/>
      <c r="G1" s="1"/>
      <c r="H1" s="1"/>
      <c r="I1" s="1"/>
      <c r="J1" s="1"/>
    </row>
    <row r="2" spans="1:10" ht="32.1" customHeight="1">
      <c r="A2" s="2" t="s">
        <v>0</v>
      </c>
      <c r="B2" s="1"/>
      <c r="C2" s="1"/>
      <c r="D2" s="1"/>
      <c r="E2" s="1"/>
      <c r="F2" s="1"/>
      <c r="G2" s="1"/>
      <c r="H2" s="1"/>
      <c r="I2" s="1"/>
      <c r="J2" s="1"/>
    </row>
    <row r="3" spans="1:10" ht="26.1" customHeight="1">
      <c r="A3" s="1" t="s">
        <v>1</v>
      </c>
      <c r="B3" s="1" t="s">
        <v>2</v>
      </c>
      <c r="C3" s="1"/>
      <c r="D3" s="1"/>
      <c r="E3" s="1"/>
      <c r="F3" s="1"/>
      <c r="G3" s="1"/>
      <c r="H3" s="1"/>
      <c r="I3" s="1"/>
      <c r="J3" s="1"/>
    </row>
    <row r="4" spans="1:10" ht="26.1" customHeight="1">
      <c r="A4" s="1"/>
      <c r="B4" s="1"/>
      <c r="C4" s="1"/>
      <c r="D4" s="1"/>
      <c r="E4" s="1"/>
      <c r="F4" s="1"/>
      <c r="G4" s="1"/>
      <c r="H4" s="1"/>
      <c r="I4" s="1"/>
      <c r="J4" s="1"/>
    </row>
    <row r="5" spans="1:10" ht="26.1" customHeight="1">
      <c r="A5" s="3" t="s">
        <v>3</v>
      </c>
      <c r="B5" s="4"/>
      <c r="C5" s="1"/>
      <c r="D5" s="1"/>
      <c r="E5" s="1"/>
      <c r="F5" s="1"/>
      <c r="G5" s="1"/>
      <c r="H5" s="1"/>
      <c r="I5" s="1"/>
      <c r="J5" s="1"/>
    </row>
    <row r="6" spans="1:10" ht="26.1" customHeight="1">
      <c r="A6" s="3" t="s">
        <v>4</v>
      </c>
      <c r="B6" s="4"/>
      <c r="C6" s="1"/>
      <c r="D6" s="1"/>
      <c r="E6" s="1"/>
      <c r="F6" s="1"/>
      <c r="G6" s="1"/>
      <c r="H6" s="1"/>
      <c r="I6" s="1"/>
      <c r="J6" s="1"/>
    </row>
    <row r="7" spans="1:10" ht="26.1" customHeight="1">
      <c r="A7" s="3" t="s">
        <v>5</v>
      </c>
      <c r="B7" s="4"/>
      <c r="C7" s="1"/>
      <c r="D7" s="1"/>
      <c r="E7" s="1"/>
      <c r="F7" s="1"/>
      <c r="G7" s="1"/>
      <c r="H7" s="1"/>
      <c r="I7" s="1"/>
      <c r="J7" s="1"/>
    </row>
    <row r="8" spans="1:10" ht="26.1" customHeight="1">
      <c r="A8" s="3" t="s">
        <v>6</v>
      </c>
      <c r="B8" s="4"/>
      <c r="C8" s="1"/>
      <c r="D8" s="1"/>
      <c r="E8" s="1"/>
      <c r="F8" s="1"/>
      <c r="G8" s="1"/>
      <c r="H8" s="1"/>
      <c r="I8" s="1"/>
      <c r="J8" s="1"/>
    </row>
    <row r="9" spans="1:10" ht="26.1" customHeight="1">
      <c r="A9" s="3" t="s">
        <v>7</v>
      </c>
      <c r="B9" s="4"/>
      <c r="C9" s="1"/>
      <c r="D9" s="1"/>
      <c r="E9" s="1"/>
      <c r="F9" s="1"/>
      <c r="G9" s="1"/>
      <c r="H9" s="1"/>
      <c r="I9" s="1"/>
      <c r="J9" s="1"/>
    </row>
    <row r="10" spans="1:10" ht="26.1" customHeight="1">
      <c r="A10" s="3" t="s">
        <v>8</v>
      </c>
      <c r="B10" s="4"/>
      <c r="C10" s="1"/>
      <c r="D10" s="1"/>
      <c r="E10" s="1"/>
      <c r="F10" s="1"/>
      <c r="G10" s="1"/>
      <c r="H10" s="1"/>
      <c r="I10" s="1"/>
      <c r="J10" s="1"/>
    </row>
    <row r="11" spans="1:10" ht="26.1" customHeight="1">
      <c r="A11" s="1"/>
      <c r="B11" s="1"/>
      <c r="C11" s="1"/>
      <c r="D11" s="1"/>
      <c r="E11" s="1"/>
      <c r="F11" s="1"/>
      <c r="G11" s="1"/>
      <c r="H11" s="1"/>
      <c r="I11" s="1"/>
      <c r="J11" s="1"/>
    </row>
    <row r="12" spans="1:10" ht="45.95" customHeight="1">
      <c r="A12" s="5" t="s">
        <v>9</v>
      </c>
      <c r="B12" s="6" t="s">
        <v>10</v>
      </c>
      <c r="C12" s="1"/>
      <c r="D12" s="1"/>
      <c r="E12" s="1"/>
      <c r="F12" s="1"/>
      <c r="G12" s="1"/>
      <c r="H12" s="1"/>
      <c r="I12" s="1"/>
      <c r="J12" s="1"/>
    </row>
    <row r="13" spans="1:10" ht="45.95" customHeight="1">
      <c r="A13" s="5" t="s">
        <v>11</v>
      </c>
      <c r="B13" s="6" t="s">
        <v>12</v>
      </c>
      <c r="C13" s="1"/>
      <c r="D13" s="1"/>
      <c r="E13" s="1"/>
      <c r="F13" s="1"/>
      <c r="G13" s="1"/>
      <c r="H13" s="1"/>
      <c r="I13" s="1"/>
      <c r="J13" s="1"/>
    </row>
    <row r="14" spans="1:10" ht="56.1" customHeight="1">
      <c r="A14" s="5" t="s">
        <v>13</v>
      </c>
      <c r="B14" s="6" t="s">
        <v>14</v>
      </c>
      <c r="C14" s="1"/>
      <c r="D14" s="1"/>
      <c r="E14" s="1"/>
      <c r="F14" s="1"/>
      <c r="G14" s="1"/>
      <c r="H14" s="1"/>
      <c r="I14" s="1"/>
      <c r="J14" s="1"/>
    </row>
    <row r="15" spans="1:10" ht="45.95" customHeight="1">
      <c r="A15" s="5" t="s">
        <v>15</v>
      </c>
      <c r="B15" s="6" t="s">
        <v>16</v>
      </c>
      <c r="C15" s="1"/>
      <c r="D15" s="1"/>
      <c r="E15" s="1"/>
      <c r="F15" s="1"/>
      <c r="G15" s="1"/>
      <c r="H15" s="1"/>
      <c r="I15" s="1"/>
      <c r="J15" s="1"/>
    </row>
    <row r="16" spans="1:10" ht="56.1" customHeight="1">
      <c r="A16" s="5" t="s">
        <v>17</v>
      </c>
      <c r="B16" s="6" t="s">
        <v>18</v>
      </c>
      <c r="C16" s="1"/>
      <c r="D16" s="1"/>
      <c r="E16" s="1"/>
      <c r="F16" s="1"/>
      <c r="G16" s="1"/>
      <c r="H16" s="1"/>
      <c r="I16" s="1"/>
      <c r="J16" s="1"/>
    </row>
    <row r="17" spans="1:10" ht="45.95" customHeight="1">
      <c r="A17" s="5" t="s">
        <v>19</v>
      </c>
      <c r="B17" s="6" t="s">
        <v>20</v>
      </c>
      <c r="C17" s="1"/>
      <c r="D17" s="1"/>
      <c r="E17" s="1"/>
      <c r="F17" s="1"/>
      <c r="G17" s="1"/>
      <c r="H17" s="1"/>
      <c r="I17" s="1"/>
      <c r="J17" s="1"/>
    </row>
    <row r="18" spans="1:10" ht="56.1" customHeight="1">
      <c r="A18" s="5" t="s">
        <v>21</v>
      </c>
      <c r="B18" s="6" t="s">
        <v>22</v>
      </c>
      <c r="C18" s="1"/>
      <c r="D18" s="1"/>
      <c r="E18" s="1"/>
      <c r="F18" s="1"/>
      <c r="G18" s="1"/>
      <c r="H18" s="1"/>
      <c r="I18" s="1"/>
      <c r="J18" s="1"/>
    </row>
    <row r="19" spans="1:10" ht="56.1" customHeight="1">
      <c r="A19" s="5" t="s">
        <v>23</v>
      </c>
      <c r="B19" s="6" t="s">
        <v>24</v>
      </c>
      <c r="C19" s="1"/>
      <c r="D19" s="1"/>
      <c r="E19" s="1"/>
      <c r="F19" s="1"/>
      <c r="G19" s="1"/>
      <c r="H19" s="1"/>
      <c r="I19" s="1"/>
      <c r="J19" s="1"/>
    </row>
    <row r="20" spans="1:10" ht="56.1" customHeight="1">
      <c r="A20" s="5" t="s">
        <v>25</v>
      </c>
      <c r="B20" s="6" t="s">
        <v>26</v>
      </c>
      <c r="C20" s="1"/>
      <c r="D20" s="1"/>
      <c r="E20" s="1"/>
      <c r="F20" s="1"/>
      <c r="G20" s="1"/>
      <c r="H20" s="1"/>
      <c r="I20" s="1"/>
      <c r="J20" s="1"/>
    </row>
    <row r="21" spans="1:10" ht="45.95" customHeight="1">
      <c r="A21" s="5" t="s">
        <v>27</v>
      </c>
      <c r="B21" s="6" t="s">
        <v>28</v>
      </c>
      <c r="C21" s="1"/>
      <c r="D21" s="1"/>
      <c r="E21" s="1"/>
      <c r="F21" s="1"/>
      <c r="G21" s="1"/>
      <c r="H21" s="1"/>
      <c r="I21" s="1"/>
      <c r="J21" s="1"/>
    </row>
    <row r="22" spans="1:10" ht="26.1" customHeight="1">
      <c r="A22" s="1"/>
      <c r="B22" s="1"/>
      <c r="C22" s="1"/>
      <c r="D22" s="1"/>
      <c r="E22" s="1"/>
      <c r="F22" s="1"/>
      <c r="G22" s="1"/>
      <c r="H22" s="1"/>
      <c r="I22" s="1"/>
      <c r="J22" s="1"/>
    </row>
    <row r="23" spans="1:10" ht="26.1" customHeight="1">
      <c r="A23" s="3" t="s">
        <v>29</v>
      </c>
      <c r="B23" s="1"/>
      <c r="C23" s="1"/>
      <c r="D23" s="1"/>
      <c r="E23" s="1"/>
      <c r="F23" s="1"/>
      <c r="G23" s="1"/>
      <c r="H23" s="1"/>
      <c r="I23" s="1"/>
      <c r="J23" s="1"/>
    </row>
    <row r="24" spans="1:10" ht="26.1" customHeight="1">
      <c r="A24" s="1" t="s">
        <v>30</v>
      </c>
      <c r="B24" s="7">
        <v>100000</v>
      </c>
      <c r="C24" s="1"/>
      <c r="D24" s="1"/>
      <c r="E24" s="1"/>
      <c r="F24" s="1"/>
      <c r="G24" s="1"/>
      <c r="H24" s="1"/>
      <c r="I24" s="1"/>
      <c r="J24" s="1"/>
    </row>
    <row r="25" spans="1:10" ht="26.1" customHeight="1">
      <c r="A25" s="1" t="s">
        <v>31</v>
      </c>
      <c r="B25" s="7">
        <v>30000</v>
      </c>
      <c r="C25" s="1"/>
      <c r="D25" s="1"/>
      <c r="E25" s="1"/>
      <c r="F25" s="1"/>
      <c r="G25" s="1"/>
      <c r="H25" s="1"/>
      <c r="I25" s="1"/>
      <c r="J25" s="1"/>
    </row>
    <row r="26" spans="1:10" ht="26.1" customHeight="1">
      <c r="A26" s="1" t="s">
        <v>32</v>
      </c>
      <c r="B26" s="7">
        <v>2000</v>
      </c>
      <c r="C26" s="1"/>
      <c r="D26" s="1"/>
      <c r="E26" s="1"/>
      <c r="F26" s="1"/>
      <c r="G26" s="1"/>
      <c r="H26" s="1"/>
      <c r="I26" s="1"/>
      <c r="J26" s="1"/>
    </row>
    <row r="27" spans="1:10" ht="26.1" customHeight="1">
      <c r="A27" s="1" t="s">
        <v>33</v>
      </c>
      <c r="B27" s="7">
        <v>2200</v>
      </c>
      <c r="C27" s="1"/>
      <c r="D27" s="1"/>
      <c r="E27" s="1"/>
      <c r="F27" s="1"/>
      <c r="G27" s="1"/>
      <c r="H27" s="1"/>
      <c r="I27" s="1"/>
      <c r="J27" s="1"/>
    </row>
    <row r="28" spans="1:10" ht="26.1" customHeight="1">
      <c r="A28" s="1" t="s">
        <v>34</v>
      </c>
      <c r="B28" s="8">
        <f>B27/B26-1</f>
        <v>0.10000000000000009</v>
      </c>
      <c r="C28" s="1"/>
      <c r="D28" s="1"/>
      <c r="E28" s="1"/>
      <c r="F28" s="1"/>
      <c r="G28" s="1"/>
      <c r="H28" s="1"/>
      <c r="I28" s="1"/>
      <c r="J28" s="1"/>
    </row>
    <row r="29" spans="1:10" ht="26.1" customHeight="1">
      <c r="A29" s="1" t="s">
        <v>35</v>
      </c>
      <c r="B29" s="7">
        <f>B25*(1+B28)</f>
        <v>33000</v>
      </c>
      <c r="C29" s="1"/>
      <c r="D29" s="1"/>
      <c r="E29" s="1"/>
      <c r="F29" s="1"/>
      <c r="G29" s="1"/>
      <c r="H29" s="1"/>
      <c r="I29" s="1"/>
      <c r="J29" s="1"/>
    </row>
    <row r="30" spans="1:10" ht="26.1" customHeight="1">
      <c r="A30" s="9" t="s">
        <v>36</v>
      </c>
      <c r="B30" s="10">
        <f>B24+B25*B28</f>
        <v>103000</v>
      </c>
      <c r="C30" s="1"/>
      <c r="D30" s="1"/>
      <c r="E30" s="1"/>
      <c r="F30" s="1"/>
      <c r="G30" s="1"/>
      <c r="H30" s="1"/>
      <c r="I30" s="1"/>
      <c r="J30" s="1"/>
    </row>
    <row r="31" spans="1:10" ht="26.1" customHeight="1">
      <c r="A31" s="1"/>
      <c r="B31" s="1"/>
      <c r="C31" s="1"/>
      <c r="D31" s="1"/>
      <c r="E31" s="1"/>
      <c r="F31" s="1"/>
      <c r="G31" s="1"/>
      <c r="H31" s="1"/>
      <c r="I31" s="1"/>
      <c r="J31" s="1"/>
    </row>
    <row r="32" spans="1:10" ht="36" customHeight="1">
      <c r="A32" s="1" t="s">
        <v>37</v>
      </c>
      <c r="B32" s="6" t="s">
        <v>38</v>
      </c>
      <c r="C32" s="1"/>
      <c r="D32" s="1"/>
      <c r="E32" s="1"/>
      <c r="F32" s="1"/>
      <c r="G32" s="1"/>
      <c r="H32" s="1"/>
      <c r="I32" s="1"/>
      <c r="J32" s="1"/>
    </row>
    <row r="33" spans="1:10" ht="26.1" customHeight="1">
      <c r="A33" s="1"/>
      <c r="B33" s="1"/>
      <c r="C33" s="1"/>
      <c r="D33" s="1"/>
      <c r="E33" s="1"/>
      <c r="F33" s="1"/>
      <c r="G33" s="1"/>
      <c r="H33" s="1"/>
      <c r="I33" s="1"/>
      <c r="J33" s="1"/>
    </row>
    <row r="34" spans="1:10" ht="36" customHeight="1">
      <c r="A34" s="1" t="s">
        <v>39</v>
      </c>
      <c r="B34" s="6" t="s">
        <v>40</v>
      </c>
      <c r="C34" s="1"/>
      <c r="D34" s="1"/>
      <c r="E34" s="1"/>
      <c r="F34" s="1"/>
      <c r="G34" s="1"/>
      <c r="H34" s="1"/>
      <c r="I34" s="1"/>
      <c r="J34" s="1"/>
    </row>
    <row r="35" spans="1:10" ht="26.1" customHeight="1">
      <c r="A35" s="1"/>
      <c r="B35" s="1"/>
      <c r="C35" s="1"/>
      <c r="D35" s="1"/>
      <c r="E35" s="1"/>
      <c r="F35" s="1"/>
      <c r="G35" s="1"/>
      <c r="H35" s="1"/>
      <c r="I35" s="1"/>
      <c r="J35" s="1"/>
    </row>
    <row r="36" spans="1:10" ht="26.1" customHeight="1">
      <c r="A36" s="1" t="s">
        <v>41</v>
      </c>
      <c r="B36" s="1" t="s">
        <v>42</v>
      </c>
      <c r="C36" s="1"/>
      <c r="D36" s="1"/>
      <c r="E36" s="1"/>
      <c r="F36" s="1"/>
      <c r="G36" s="1"/>
      <c r="H36" s="1"/>
      <c r="I36" s="1"/>
      <c r="J36" s="1"/>
    </row>
    <row r="37" spans="1:10" ht="45.95" customHeight="1">
      <c r="A37" s="3" t="s">
        <v>43</v>
      </c>
      <c r="B37" s="6" t="s">
        <v>44</v>
      </c>
      <c r="C37" s="1"/>
      <c r="D37" s="1"/>
      <c r="E37" s="1"/>
      <c r="F37" s="1"/>
      <c r="G37" s="1"/>
      <c r="H37" s="1"/>
      <c r="I37" s="1"/>
      <c r="J37" s="1"/>
    </row>
    <row r="38" spans="1:10" ht="26.1" customHeight="1">
      <c r="A38" s="1"/>
      <c r="B38" s="1"/>
      <c r="C38" s="1"/>
      <c r="D38" s="1"/>
      <c r="E38" s="1"/>
      <c r="F38" s="1"/>
      <c r="G38" s="1"/>
      <c r="H38" s="1"/>
      <c r="I38" s="1"/>
      <c r="J38" s="1"/>
    </row>
    <row r="39" spans="1:10" ht="26.1" customHeight="1">
      <c r="A39" s="1"/>
      <c r="B39" s="1"/>
      <c r="C39" s="1"/>
      <c r="D39" s="1"/>
      <c r="E39" s="1"/>
      <c r="F39" s="1"/>
      <c r="G39" s="1"/>
      <c r="H39" s="1"/>
      <c r="I39" s="1"/>
      <c r="J39" s="1"/>
    </row>
    <row r="40" spans="1:10" ht="26.1" customHeight="1">
      <c r="A40" s="1"/>
      <c r="B40" s="1"/>
      <c r="C40" s="1"/>
      <c r="D40" s="1"/>
      <c r="E40" s="1"/>
      <c r="F40" s="1"/>
      <c r="G40" s="1"/>
      <c r="H40" s="1"/>
      <c r="I40" s="1"/>
      <c r="J40" s="1"/>
    </row>
    <row r="41" spans="1:10" ht="26.1" customHeight="1">
      <c r="A41" s="1"/>
      <c r="B41" s="1"/>
      <c r="C41" s="1"/>
      <c r="D41" s="1"/>
      <c r="E41" s="1"/>
      <c r="F41" s="1"/>
      <c r="G41" s="1"/>
      <c r="H41" s="1"/>
      <c r="I41" s="1"/>
      <c r="J41" s="1"/>
    </row>
    <row r="42" spans="1:10" ht="26.1" customHeight="1">
      <c r="A42" s="1"/>
      <c r="B42" s="1"/>
      <c r="C42" s="1"/>
      <c r="D42" s="1"/>
      <c r="E42" s="1"/>
      <c r="F42" s="1"/>
      <c r="G42" s="1"/>
      <c r="H42" s="1"/>
      <c r="I42" s="1"/>
      <c r="J42"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43E54"/>
  </sheetPr>
  <dimension ref="A1:J67"/>
  <sheetViews>
    <sheetView showGridLines="0" workbookViewId="0">
      <pane xSplit="3" ySplit="7" topLeftCell="D64" activePane="bottomRight" state="frozen"/>
      <selection pane="topRight"/>
      <selection pane="bottomLeft"/>
      <selection pane="bottomRight" activeCell="D8" sqref="D8"/>
    </sheetView>
  </sheetViews>
  <sheetFormatPr defaultRowHeight="13.5"/>
  <cols>
    <col min="1" max="1" width="15" customWidth="1"/>
    <col min="2" max="2" width="22" customWidth="1"/>
    <col min="3" max="3" width="27" customWidth="1"/>
    <col min="4" max="4" width="22" customWidth="1"/>
    <col min="5" max="5" width="17" customWidth="1"/>
    <col min="6" max="6" width="21" customWidth="1"/>
    <col min="7" max="7" width="20" customWidth="1"/>
    <col min="8" max="8" width="19" customWidth="1"/>
    <col min="9" max="9" width="23" customWidth="1"/>
    <col min="10" max="10" width="48" customWidth="1"/>
  </cols>
  <sheetData>
    <row r="1" spans="1:10" ht="26.1" customHeight="1">
      <c r="A1" s="1"/>
      <c r="B1" s="1"/>
      <c r="C1" s="1"/>
      <c r="D1" s="1"/>
      <c r="E1" s="1"/>
      <c r="F1" s="1"/>
      <c r="G1" s="1"/>
      <c r="H1" s="1"/>
      <c r="I1" s="1"/>
      <c r="J1" s="1"/>
    </row>
    <row r="2" spans="1:10" ht="32.1" customHeight="1">
      <c r="A2" s="2" t="s">
        <v>13</v>
      </c>
      <c r="B2" s="1"/>
      <c r="C2" s="1"/>
      <c r="D2" s="1"/>
      <c r="E2" s="1"/>
      <c r="F2" s="1"/>
      <c r="G2" s="1"/>
      <c r="H2" s="1"/>
      <c r="I2" s="1"/>
      <c r="J2" s="1"/>
    </row>
    <row r="3" spans="1:10" ht="26.1" customHeight="1">
      <c r="A3" s="1" t="s">
        <v>45</v>
      </c>
      <c r="B3" s="1"/>
      <c r="C3" s="1"/>
      <c r="D3" s="1"/>
      <c r="E3" s="1"/>
      <c r="F3" s="1"/>
      <c r="G3" s="1"/>
      <c r="H3" s="1"/>
      <c r="I3" s="1"/>
      <c r="J3" s="1"/>
    </row>
    <row r="4" spans="1:10" ht="26.1" customHeight="1">
      <c r="A4" s="1" t="s">
        <v>46</v>
      </c>
      <c r="B4" s="1"/>
      <c r="C4" s="1"/>
      <c r="D4" s="1"/>
      <c r="E4" s="1"/>
      <c r="F4" s="1"/>
      <c r="G4" s="1"/>
      <c r="H4" s="1"/>
      <c r="I4" s="1"/>
      <c r="J4" s="1"/>
    </row>
    <row r="5" spans="1:10" ht="26.1" customHeight="1">
      <c r="A5" s="1" t="s">
        <v>47</v>
      </c>
      <c r="B5" s="1"/>
      <c r="C5" s="1"/>
      <c r="D5" s="1"/>
      <c r="E5" s="1"/>
      <c r="F5" s="1"/>
      <c r="G5" s="1"/>
      <c r="H5" s="1"/>
      <c r="I5" s="1"/>
      <c r="J5" s="1"/>
    </row>
    <row r="6" spans="1:10" ht="26.1" customHeight="1">
      <c r="A6" s="1"/>
      <c r="B6" s="1"/>
      <c r="C6" s="1"/>
      <c r="D6" s="1"/>
      <c r="E6" s="1"/>
      <c r="F6" s="1"/>
      <c r="G6" s="1"/>
      <c r="H6" s="1"/>
      <c r="I6" s="1"/>
      <c r="J6" s="1"/>
    </row>
    <row r="7" spans="1:10" ht="44.1" customHeight="1">
      <c r="A7" s="11" t="s">
        <v>48</v>
      </c>
      <c r="B7" s="11" t="s">
        <v>49</v>
      </c>
      <c r="C7" s="11" t="s">
        <v>50</v>
      </c>
      <c r="D7" s="11" t="s">
        <v>51</v>
      </c>
      <c r="E7" s="11" t="s">
        <v>17</v>
      </c>
      <c r="F7" s="11" t="s">
        <v>52</v>
      </c>
      <c r="G7" s="11" t="s">
        <v>53</v>
      </c>
      <c r="H7" s="11" t="s">
        <v>54</v>
      </c>
      <c r="I7" s="11" t="s">
        <v>55</v>
      </c>
      <c r="J7" s="11" t="s">
        <v>56</v>
      </c>
    </row>
    <row r="8" spans="1:10" ht="42" customHeight="1">
      <c r="A8" s="12" t="s">
        <v>57</v>
      </c>
      <c r="B8" s="12" t="s">
        <v>58</v>
      </c>
      <c r="C8" s="12" t="s">
        <v>59</v>
      </c>
      <c r="D8" s="12" t="s">
        <v>60</v>
      </c>
      <c r="E8" s="4"/>
      <c r="F8" s="13"/>
      <c r="G8" s="13"/>
      <c r="H8" s="14" t="str">
        <f t="shared" ref="H8:H39" si="0">IF(E8="Not offered","",IF(OR(ISBLANK(F8),ISBLANK(G8)),"",IF(AND(ISNUMBER(F8),ISNUMBER(G8),F8&gt;=0,G8&gt;=0,G8&lt;=F8),IF(F8=0,0,G8/F8),"Check amounts")))</f>
        <v/>
      </c>
      <c r="I8" s="4"/>
      <c r="J8" s="4"/>
    </row>
    <row r="9" spans="1:10" ht="42" customHeight="1">
      <c r="A9" s="12" t="s">
        <v>61</v>
      </c>
      <c r="B9" s="12" t="s">
        <v>58</v>
      </c>
      <c r="C9" s="12" t="s">
        <v>62</v>
      </c>
      <c r="D9" s="12" t="s">
        <v>60</v>
      </c>
      <c r="E9" s="4"/>
      <c r="F9" s="13"/>
      <c r="G9" s="13"/>
      <c r="H9" s="14" t="str">
        <f t="shared" si="0"/>
        <v/>
      </c>
      <c r="I9" s="4"/>
      <c r="J9" s="4"/>
    </row>
    <row r="10" spans="1:10" ht="42" customHeight="1">
      <c r="A10" s="12" t="s">
        <v>63</v>
      </c>
      <c r="B10" s="12" t="s">
        <v>58</v>
      </c>
      <c r="C10" s="12" t="s">
        <v>64</v>
      </c>
      <c r="D10" s="12" t="s">
        <v>60</v>
      </c>
      <c r="E10" s="4"/>
      <c r="F10" s="13"/>
      <c r="G10" s="13"/>
      <c r="H10" s="14" t="str">
        <f t="shared" si="0"/>
        <v/>
      </c>
      <c r="I10" s="4"/>
      <c r="J10" s="4"/>
    </row>
    <row r="11" spans="1:10" ht="42" customHeight="1">
      <c r="A11" s="12" t="s">
        <v>65</v>
      </c>
      <c r="B11" s="12" t="s">
        <v>58</v>
      </c>
      <c r="C11" s="12" t="s">
        <v>66</v>
      </c>
      <c r="D11" s="12" t="s">
        <v>60</v>
      </c>
      <c r="E11" s="4"/>
      <c r="F11" s="13"/>
      <c r="G11" s="13"/>
      <c r="H11" s="14" t="str">
        <f t="shared" si="0"/>
        <v/>
      </c>
      <c r="I11" s="4"/>
      <c r="J11" s="4"/>
    </row>
    <row r="12" spans="1:10" ht="42" customHeight="1">
      <c r="A12" s="12" t="s">
        <v>67</v>
      </c>
      <c r="B12" s="12" t="s">
        <v>58</v>
      </c>
      <c r="C12" s="12" t="s">
        <v>68</v>
      </c>
      <c r="D12" s="12" t="s">
        <v>60</v>
      </c>
      <c r="E12" s="4"/>
      <c r="F12" s="13"/>
      <c r="G12" s="13"/>
      <c r="H12" s="14" t="str">
        <f t="shared" si="0"/>
        <v/>
      </c>
      <c r="I12" s="4"/>
      <c r="J12" s="4"/>
    </row>
    <row r="13" spans="1:10" ht="42" customHeight="1">
      <c r="A13" s="12" t="s">
        <v>69</v>
      </c>
      <c r="B13" s="12" t="s">
        <v>58</v>
      </c>
      <c r="C13" s="12" t="s">
        <v>70</v>
      </c>
      <c r="D13" s="12" t="s">
        <v>60</v>
      </c>
      <c r="E13" s="4"/>
      <c r="F13" s="13"/>
      <c r="G13" s="13"/>
      <c r="H13" s="14" t="str">
        <f t="shared" si="0"/>
        <v/>
      </c>
      <c r="I13" s="4"/>
      <c r="J13" s="4"/>
    </row>
    <row r="14" spans="1:10" ht="42" customHeight="1">
      <c r="A14" s="12" t="s">
        <v>71</v>
      </c>
      <c r="B14" s="12" t="s">
        <v>58</v>
      </c>
      <c r="C14" s="12" t="s">
        <v>72</v>
      </c>
      <c r="D14" s="12" t="s">
        <v>60</v>
      </c>
      <c r="E14" s="4"/>
      <c r="F14" s="13"/>
      <c r="G14" s="13"/>
      <c r="H14" s="14" t="str">
        <f t="shared" si="0"/>
        <v/>
      </c>
      <c r="I14" s="4"/>
      <c r="J14" s="4"/>
    </row>
    <row r="15" spans="1:10" ht="42" customHeight="1">
      <c r="A15" s="12" t="s">
        <v>73</v>
      </c>
      <c r="B15" s="12" t="s">
        <v>58</v>
      </c>
      <c r="C15" s="12" t="s">
        <v>74</v>
      </c>
      <c r="D15" s="12" t="s">
        <v>60</v>
      </c>
      <c r="E15" s="4"/>
      <c r="F15" s="13"/>
      <c r="G15" s="13"/>
      <c r="H15" s="14" t="str">
        <f t="shared" si="0"/>
        <v/>
      </c>
      <c r="I15" s="4"/>
      <c r="J15" s="4"/>
    </row>
    <row r="16" spans="1:10" ht="42" customHeight="1">
      <c r="A16" s="12" t="s">
        <v>75</v>
      </c>
      <c r="B16" s="12" t="s">
        <v>58</v>
      </c>
      <c r="C16" s="12" t="s">
        <v>76</v>
      </c>
      <c r="D16" s="12" t="s">
        <v>60</v>
      </c>
      <c r="E16" s="4"/>
      <c r="F16" s="13"/>
      <c r="G16" s="13"/>
      <c r="H16" s="14" t="str">
        <f t="shared" si="0"/>
        <v/>
      </c>
      <c r="I16" s="4"/>
      <c r="J16" s="4"/>
    </row>
    <row r="17" spans="1:10" ht="42" customHeight="1">
      <c r="A17" s="12" t="s">
        <v>77</v>
      </c>
      <c r="B17" s="12" t="s">
        <v>58</v>
      </c>
      <c r="C17" s="12" t="s">
        <v>78</v>
      </c>
      <c r="D17" s="12" t="s">
        <v>60</v>
      </c>
      <c r="E17" s="4"/>
      <c r="F17" s="13"/>
      <c r="G17" s="13"/>
      <c r="H17" s="14" t="str">
        <f t="shared" si="0"/>
        <v/>
      </c>
      <c r="I17" s="4"/>
      <c r="J17" s="4"/>
    </row>
    <row r="18" spans="1:10" ht="42" customHeight="1">
      <c r="A18" s="12" t="s">
        <v>79</v>
      </c>
      <c r="B18" s="12" t="s">
        <v>58</v>
      </c>
      <c r="C18" s="12" t="s">
        <v>80</v>
      </c>
      <c r="D18" s="12" t="s">
        <v>60</v>
      </c>
      <c r="E18" s="4"/>
      <c r="F18" s="13"/>
      <c r="G18" s="13"/>
      <c r="H18" s="14" t="str">
        <f t="shared" si="0"/>
        <v/>
      </c>
      <c r="I18" s="4"/>
      <c r="J18" s="4"/>
    </row>
    <row r="19" spans="1:10" ht="42" customHeight="1">
      <c r="A19" s="12" t="s">
        <v>81</v>
      </c>
      <c r="B19" s="12" t="s">
        <v>58</v>
      </c>
      <c r="C19" s="12" t="s">
        <v>82</v>
      </c>
      <c r="D19" s="12" t="s">
        <v>60</v>
      </c>
      <c r="E19" s="4"/>
      <c r="F19" s="13"/>
      <c r="G19" s="13"/>
      <c r="H19" s="14" t="str">
        <f t="shared" si="0"/>
        <v/>
      </c>
      <c r="I19" s="4"/>
      <c r="J19" s="4"/>
    </row>
    <row r="20" spans="1:10" ht="42" customHeight="1">
      <c r="A20" s="12" t="s">
        <v>83</v>
      </c>
      <c r="B20" s="12" t="s">
        <v>84</v>
      </c>
      <c r="C20" s="12" t="s">
        <v>59</v>
      </c>
      <c r="D20" s="12" t="s">
        <v>60</v>
      </c>
      <c r="E20" s="4"/>
      <c r="F20" s="13"/>
      <c r="G20" s="13"/>
      <c r="H20" s="14" t="str">
        <f t="shared" si="0"/>
        <v/>
      </c>
      <c r="I20" s="4"/>
      <c r="J20" s="4"/>
    </row>
    <row r="21" spans="1:10" ht="42" customHeight="1">
      <c r="A21" s="12" t="s">
        <v>85</v>
      </c>
      <c r="B21" s="12" t="s">
        <v>84</v>
      </c>
      <c r="C21" s="12" t="s">
        <v>62</v>
      </c>
      <c r="D21" s="12" t="s">
        <v>60</v>
      </c>
      <c r="E21" s="4"/>
      <c r="F21" s="13"/>
      <c r="G21" s="13"/>
      <c r="H21" s="14" t="str">
        <f t="shared" si="0"/>
        <v/>
      </c>
      <c r="I21" s="4"/>
      <c r="J21" s="4"/>
    </row>
    <row r="22" spans="1:10" ht="42" customHeight="1">
      <c r="A22" s="12" t="s">
        <v>86</v>
      </c>
      <c r="B22" s="12" t="s">
        <v>84</v>
      </c>
      <c r="C22" s="12" t="s">
        <v>64</v>
      </c>
      <c r="D22" s="12" t="s">
        <v>60</v>
      </c>
      <c r="E22" s="4"/>
      <c r="F22" s="13"/>
      <c r="G22" s="13"/>
      <c r="H22" s="14" t="str">
        <f t="shared" si="0"/>
        <v/>
      </c>
      <c r="I22" s="4"/>
      <c r="J22" s="4"/>
    </row>
    <row r="23" spans="1:10" ht="42" customHeight="1">
      <c r="A23" s="12" t="s">
        <v>87</v>
      </c>
      <c r="B23" s="12" t="s">
        <v>84</v>
      </c>
      <c r="C23" s="12" t="s">
        <v>66</v>
      </c>
      <c r="D23" s="12" t="s">
        <v>60</v>
      </c>
      <c r="E23" s="4"/>
      <c r="F23" s="13"/>
      <c r="G23" s="13"/>
      <c r="H23" s="14" t="str">
        <f t="shared" si="0"/>
        <v/>
      </c>
      <c r="I23" s="4"/>
      <c r="J23" s="4"/>
    </row>
    <row r="24" spans="1:10" ht="42" customHeight="1">
      <c r="A24" s="12" t="s">
        <v>88</v>
      </c>
      <c r="B24" s="12" t="s">
        <v>84</v>
      </c>
      <c r="C24" s="12" t="s">
        <v>68</v>
      </c>
      <c r="D24" s="12" t="s">
        <v>60</v>
      </c>
      <c r="E24" s="4"/>
      <c r="F24" s="13"/>
      <c r="G24" s="13"/>
      <c r="H24" s="14" t="str">
        <f t="shared" si="0"/>
        <v/>
      </c>
      <c r="I24" s="4"/>
      <c r="J24" s="4"/>
    </row>
    <row r="25" spans="1:10" ht="42" customHeight="1">
      <c r="A25" s="12" t="s">
        <v>89</v>
      </c>
      <c r="B25" s="12" t="s">
        <v>84</v>
      </c>
      <c r="C25" s="12" t="s">
        <v>70</v>
      </c>
      <c r="D25" s="12" t="s">
        <v>60</v>
      </c>
      <c r="E25" s="4"/>
      <c r="F25" s="13"/>
      <c r="G25" s="13"/>
      <c r="H25" s="14" t="str">
        <f t="shared" si="0"/>
        <v/>
      </c>
      <c r="I25" s="4"/>
      <c r="J25" s="4"/>
    </row>
    <row r="26" spans="1:10" ht="42" customHeight="1">
      <c r="A26" s="12" t="s">
        <v>90</v>
      </c>
      <c r="B26" s="12" t="s">
        <v>84</v>
      </c>
      <c r="C26" s="12" t="s">
        <v>72</v>
      </c>
      <c r="D26" s="12" t="s">
        <v>60</v>
      </c>
      <c r="E26" s="4"/>
      <c r="F26" s="13"/>
      <c r="G26" s="13"/>
      <c r="H26" s="14" t="str">
        <f t="shared" si="0"/>
        <v/>
      </c>
      <c r="I26" s="4"/>
      <c r="J26" s="4"/>
    </row>
    <row r="27" spans="1:10" ht="42" customHeight="1">
      <c r="A27" s="12" t="s">
        <v>91</v>
      </c>
      <c r="B27" s="12" t="s">
        <v>84</v>
      </c>
      <c r="C27" s="12" t="s">
        <v>74</v>
      </c>
      <c r="D27" s="12" t="s">
        <v>60</v>
      </c>
      <c r="E27" s="4"/>
      <c r="F27" s="13"/>
      <c r="G27" s="13"/>
      <c r="H27" s="14" t="str">
        <f t="shared" si="0"/>
        <v/>
      </c>
      <c r="I27" s="4"/>
      <c r="J27" s="4"/>
    </row>
    <row r="28" spans="1:10" ht="42" customHeight="1">
      <c r="A28" s="12" t="s">
        <v>92</v>
      </c>
      <c r="B28" s="12" t="s">
        <v>84</v>
      </c>
      <c r="C28" s="12" t="s">
        <v>76</v>
      </c>
      <c r="D28" s="12" t="s">
        <v>60</v>
      </c>
      <c r="E28" s="4"/>
      <c r="F28" s="13"/>
      <c r="G28" s="13"/>
      <c r="H28" s="14" t="str">
        <f t="shared" si="0"/>
        <v/>
      </c>
      <c r="I28" s="4"/>
      <c r="J28" s="4"/>
    </row>
    <row r="29" spans="1:10" ht="42" customHeight="1">
      <c r="A29" s="12" t="s">
        <v>93</v>
      </c>
      <c r="B29" s="12" t="s">
        <v>84</v>
      </c>
      <c r="C29" s="12" t="s">
        <v>78</v>
      </c>
      <c r="D29" s="12" t="s">
        <v>60</v>
      </c>
      <c r="E29" s="4"/>
      <c r="F29" s="13"/>
      <c r="G29" s="13"/>
      <c r="H29" s="14" t="str">
        <f t="shared" si="0"/>
        <v/>
      </c>
      <c r="I29" s="4"/>
      <c r="J29" s="4"/>
    </row>
    <row r="30" spans="1:10" ht="42" customHeight="1">
      <c r="A30" s="12" t="s">
        <v>94</v>
      </c>
      <c r="B30" s="12" t="s">
        <v>84</v>
      </c>
      <c r="C30" s="12" t="s">
        <v>80</v>
      </c>
      <c r="D30" s="12" t="s">
        <v>60</v>
      </c>
      <c r="E30" s="4"/>
      <c r="F30" s="13"/>
      <c r="G30" s="13"/>
      <c r="H30" s="14" t="str">
        <f t="shared" si="0"/>
        <v/>
      </c>
      <c r="I30" s="4"/>
      <c r="J30" s="4"/>
    </row>
    <row r="31" spans="1:10" ht="42" customHeight="1">
      <c r="A31" s="12" t="s">
        <v>95</v>
      </c>
      <c r="B31" s="12" t="s">
        <v>84</v>
      </c>
      <c r="C31" s="12" t="s">
        <v>82</v>
      </c>
      <c r="D31" s="12" t="s">
        <v>60</v>
      </c>
      <c r="E31" s="4"/>
      <c r="F31" s="13"/>
      <c r="G31" s="13"/>
      <c r="H31" s="14" t="str">
        <f t="shared" si="0"/>
        <v/>
      </c>
      <c r="I31" s="4"/>
      <c r="J31" s="4"/>
    </row>
    <row r="32" spans="1:10" ht="42" customHeight="1">
      <c r="A32" s="12" t="s">
        <v>96</v>
      </c>
      <c r="B32" s="12" t="s">
        <v>97</v>
      </c>
      <c r="C32" s="12" t="s">
        <v>59</v>
      </c>
      <c r="D32" s="12" t="s">
        <v>60</v>
      </c>
      <c r="E32" s="4"/>
      <c r="F32" s="13"/>
      <c r="G32" s="13"/>
      <c r="H32" s="14" t="str">
        <f t="shared" si="0"/>
        <v/>
      </c>
      <c r="I32" s="4"/>
      <c r="J32" s="4"/>
    </row>
    <row r="33" spans="1:10" ht="42" customHeight="1">
      <c r="A33" s="12" t="s">
        <v>98</v>
      </c>
      <c r="B33" s="12" t="s">
        <v>97</v>
      </c>
      <c r="C33" s="12" t="s">
        <v>62</v>
      </c>
      <c r="D33" s="12" t="s">
        <v>60</v>
      </c>
      <c r="E33" s="4"/>
      <c r="F33" s="13"/>
      <c r="G33" s="13"/>
      <c r="H33" s="14" t="str">
        <f t="shared" si="0"/>
        <v/>
      </c>
      <c r="I33" s="4"/>
      <c r="J33" s="4"/>
    </row>
    <row r="34" spans="1:10" ht="42" customHeight="1">
      <c r="A34" s="12" t="s">
        <v>99</v>
      </c>
      <c r="B34" s="12" t="s">
        <v>97</v>
      </c>
      <c r="C34" s="12" t="s">
        <v>64</v>
      </c>
      <c r="D34" s="12" t="s">
        <v>60</v>
      </c>
      <c r="E34" s="4"/>
      <c r="F34" s="13"/>
      <c r="G34" s="13"/>
      <c r="H34" s="14" t="str">
        <f t="shared" si="0"/>
        <v/>
      </c>
      <c r="I34" s="4"/>
      <c r="J34" s="4"/>
    </row>
    <row r="35" spans="1:10" ht="42" customHeight="1">
      <c r="A35" s="12" t="s">
        <v>100</v>
      </c>
      <c r="B35" s="12" t="s">
        <v>97</v>
      </c>
      <c r="C35" s="12" t="s">
        <v>66</v>
      </c>
      <c r="D35" s="12" t="s">
        <v>60</v>
      </c>
      <c r="E35" s="4"/>
      <c r="F35" s="13"/>
      <c r="G35" s="13"/>
      <c r="H35" s="14" t="str">
        <f t="shared" si="0"/>
        <v/>
      </c>
      <c r="I35" s="4"/>
      <c r="J35" s="4"/>
    </row>
    <row r="36" spans="1:10" ht="42" customHeight="1">
      <c r="A36" s="12" t="s">
        <v>101</v>
      </c>
      <c r="B36" s="12" t="s">
        <v>97</v>
      </c>
      <c r="C36" s="12" t="s">
        <v>68</v>
      </c>
      <c r="D36" s="12" t="s">
        <v>60</v>
      </c>
      <c r="E36" s="4"/>
      <c r="F36" s="13"/>
      <c r="G36" s="13"/>
      <c r="H36" s="14" t="str">
        <f t="shared" si="0"/>
        <v/>
      </c>
      <c r="I36" s="4"/>
      <c r="J36" s="4"/>
    </row>
    <row r="37" spans="1:10" ht="42" customHeight="1">
      <c r="A37" s="12" t="s">
        <v>102</v>
      </c>
      <c r="B37" s="12" t="s">
        <v>97</v>
      </c>
      <c r="C37" s="12" t="s">
        <v>70</v>
      </c>
      <c r="D37" s="12" t="s">
        <v>60</v>
      </c>
      <c r="E37" s="4"/>
      <c r="F37" s="13"/>
      <c r="G37" s="13"/>
      <c r="H37" s="14" t="str">
        <f t="shared" si="0"/>
        <v/>
      </c>
      <c r="I37" s="4"/>
      <c r="J37" s="4"/>
    </row>
    <row r="38" spans="1:10" ht="42" customHeight="1">
      <c r="A38" s="12" t="s">
        <v>103</v>
      </c>
      <c r="B38" s="12" t="s">
        <v>97</v>
      </c>
      <c r="C38" s="12" t="s">
        <v>72</v>
      </c>
      <c r="D38" s="12" t="s">
        <v>60</v>
      </c>
      <c r="E38" s="4"/>
      <c r="F38" s="13"/>
      <c r="G38" s="13"/>
      <c r="H38" s="14" t="str">
        <f t="shared" si="0"/>
        <v/>
      </c>
      <c r="I38" s="4"/>
      <c r="J38" s="4"/>
    </row>
    <row r="39" spans="1:10" ht="42" customHeight="1">
      <c r="A39" s="12" t="s">
        <v>104</v>
      </c>
      <c r="B39" s="12" t="s">
        <v>97</v>
      </c>
      <c r="C39" s="12" t="s">
        <v>74</v>
      </c>
      <c r="D39" s="12" t="s">
        <v>60</v>
      </c>
      <c r="E39" s="4"/>
      <c r="F39" s="13"/>
      <c r="G39" s="13"/>
      <c r="H39" s="14" t="str">
        <f t="shared" si="0"/>
        <v/>
      </c>
      <c r="I39" s="4"/>
      <c r="J39" s="4"/>
    </row>
    <row r="40" spans="1:10" ht="42" customHeight="1">
      <c r="A40" s="12" t="s">
        <v>105</v>
      </c>
      <c r="B40" s="12" t="s">
        <v>97</v>
      </c>
      <c r="C40" s="12" t="s">
        <v>76</v>
      </c>
      <c r="D40" s="12" t="s">
        <v>60</v>
      </c>
      <c r="E40" s="4"/>
      <c r="F40" s="13"/>
      <c r="G40" s="13"/>
      <c r="H40" s="14" t="str">
        <f t="shared" ref="H40:H67" si="1">IF(E40="Not offered","",IF(OR(ISBLANK(F40),ISBLANK(G40)),"",IF(AND(ISNUMBER(F40),ISNUMBER(G40),F40&gt;=0,G40&gt;=0,G40&lt;=F40),IF(F40=0,0,G40/F40),"Check amounts")))</f>
        <v/>
      </c>
      <c r="I40" s="4"/>
      <c r="J40" s="4"/>
    </row>
    <row r="41" spans="1:10" ht="42" customHeight="1">
      <c r="A41" s="12" t="s">
        <v>106</v>
      </c>
      <c r="B41" s="12" t="s">
        <v>97</v>
      </c>
      <c r="C41" s="12" t="s">
        <v>78</v>
      </c>
      <c r="D41" s="12" t="s">
        <v>60</v>
      </c>
      <c r="E41" s="4"/>
      <c r="F41" s="13"/>
      <c r="G41" s="13"/>
      <c r="H41" s="14" t="str">
        <f t="shared" si="1"/>
        <v/>
      </c>
      <c r="I41" s="4"/>
      <c r="J41" s="4"/>
    </row>
    <row r="42" spans="1:10" ht="42" customHeight="1">
      <c r="A42" s="12" t="s">
        <v>107</v>
      </c>
      <c r="B42" s="12" t="s">
        <v>97</v>
      </c>
      <c r="C42" s="12" t="s">
        <v>80</v>
      </c>
      <c r="D42" s="12" t="s">
        <v>60</v>
      </c>
      <c r="E42" s="4"/>
      <c r="F42" s="13"/>
      <c r="G42" s="13"/>
      <c r="H42" s="14" t="str">
        <f t="shared" si="1"/>
        <v/>
      </c>
      <c r="I42" s="4"/>
      <c r="J42" s="4"/>
    </row>
    <row r="43" spans="1:10" ht="42" customHeight="1">
      <c r="A43" s="12" t="s">
        <v>108</v>
      </c>
      <c r="B43" s="12" t="s">
        <v>97</v>
      </c>
      <c r="C43" s="12" t="s">
        <v>82</v>
      </c>
      <c r="D43" s="12" t="s">
        <v>60</v>
      </c>
      <c r="E43" s="4"/>
      <c r="F43" s="13"/>
      <c r="G43" s="13"/>
      <c r="H43" s="14" t="str">
        <f t="shared" si="1"/>
        <v/>
      </c>
      <c r="I43" s="4"/>
      <c r="J43" s="4"/>
    </row>
    <row r="44" spans="1:10" ht="42" customHeight="1">
      <c r="A44" s="12" t="s">
        <v>109</v>
      </c>
      <c r="B44" s="12" t="s">
        <v>110</v>
      </c>
      <c r="C44" s="12" t="s">
        <v>59</v>
      </c>
      <c r="D44" s="12" t="s">
        <v>60</v>
      </c>
      <c r="E44" s="4"/>
      <c r="F44" s="13"/>
      <c r="G44" s="13"/>
      <c r="H44" s="14" t="str">
        <f t="shared" si="1"/>
        <v/>
      </c>
      <c r="I44" s="4"/>
      <c r="J44" s="4"/>
    </row>
    <row r="45" spans="1:10" ht="42" customHeight="1">
      <c r="A45" s="12" t="s">
        <v>111</v>
      </c>
      <c r="B45" s="12" t="s">
        <v>110</v>
      </c>
      <c r="C45" s="12" t="s">
        <v>62</v>
      </c>
      <c r="D45" s="12" t="s">
        <v>60</v>
      </c>
      <c r="E45" s="4"/>
      <c r="F45" s="13"/>
      <c r="G45" s="13"/>
      <c r="H45" s="14" t="str">
        <f t="shared" si="1"/>
        <v/>
      </c>
      <c r="I45" s="4"/>
      <c r="J45" s="4"/>
    </row>
    <row r="46" spans="1:10" ht="42" customHeight="1">
      <c r="A46" s="12" t="s">
        <v>112</v>
      </c>
      <c r="B46" s="12" t="s">
        <v>110</v>
      </c>
      <c r="C46" s="12" t="s">
        <v>64</v>
      </c>
      <c r="D46" s="12" t="s">
        <v>60</v>
      </c>
      <c r="E46" s="4"/>
      <c r="F46" s="13"/>
      <c r="G46" s="13"/>
      <c r="H46" s="14" t="str">
        <f t="shared" si="1"/>
        <v/>
      </c>
      <c r="I46" s="4"/>
      <c r="J46" s="4"/>
    </row>
    <row r="47" spans="1:10" ht="42" customHeight="1">
      <c r="A47" s="12" t="s">
        <v>113</v>
      </c>
      <c r="B47" s="12" t="s">
        <v>110</v>
      </c>
      <c r="C47" s="12" t="s">
        <v>66</v>
      </c>
      <c r="D47" s="12" t="s">
        <v>60</v>
      </c>
      <c r="E47" s="4"/>
      <c r="F47" s="13"/>
      <c r="G47" s="13"/>
      <c r="H47" s="14" t="str">
        <f t="shared" si="1"/>
        <v/>
      </c>
      <c r="I47" s="4"/>
      <c r="J47" s="4"/>
    </row>
    <row r="48" spans="1:10" ht="42" customHeight="1">
      <c r="A48" s="12" t="s">
        <v>114</v>
      </c>
      <c r="B48" s="12" t="s">
        <v>110</v>
      </c>
      <c r="C48" s="12" t="s">
        <v>68</v>
      </c>
      <c r="D48" s="12" t="s">
        <v>60</v>
      </c>
      <c r="E48" s="4"/>
      <c r="F48" s="13"/>
      <c r="G48" s="13"/>
      <c r="H48" s="14" t="str">
        <f t="shared" si="1"/>
        <v/>
      </c>
      <c r="I48" s="4"/>
      <c r="J48" s="4"/>
    </row>
    <row r="49" spans="1:10" ht="42" customHeight="1">
      <c r="A49" s="12" t="s">
        <v>115</v>
      </c>
      <c r="B49" s="12" t="s">
        <v>110</v>
      </c>
      <c r="C49" s="12" t="s">
        <v>70</v>
      </c>
      <c r="D49" s="12" t="s">
        <v>60</v>
      </c>
      <c r="E49" s="4"/>
      <c r="F49" s="13"/>
      <c r="G49" s="13"/>
      <c r="H49" s="14" t="str">
        <f t="shared" si="1"/>
        <v/>
      </c>
      <c r="I49" s="4"/>
      <c r="J49" s="4"/>
    </row>
    <row r="50" spans="1:10" ht="42" customHeight="1">
      <c r="A50" s="12" t="s">
        <v>116</v>
      </c>
      <c r="B50" s="12" t="s">
        <v>110</v>
      </c>
      <c r="C50" s="12" t="s">
        <v>72</v>
      </c>
      <c r="D50" s="12" t="s">
        <v>60</v>
      </c>
      <c r="E50" s="4"/>
      <c r="F50" s="13"/>
      <c r="G50" s="13"/>
      <c r="H50" s="14" t="str">
        <f t="shared" si="1"/>
        <v/>
      </c>
      <c r="I50" s="4"/>
      <c r="J50" s="4"/>
    </row>
    <row r="51" spans="1:10" ht="42" customHeight="1">
      <c r="A51" s="12" t="s">
        <v>117</v>
      </c>
      <c r="B51" s="12" t="s">
        <v>110</v>
      </c>
      <c r="C51" s="12" t="s">
        <v>74</v>
      </c>
      <c r="D51" s="12" t="s">
        <v>60</v>
      </c>
      <c r="E51" s="4"/>
      <c r="F51" s="13"/>
      <c r="G51" s="13"/>
      <c r="H51" s="14" t="str">
        <f t="shared" si="1"/>
        <v/>
      </c>
      <c r="I51" s="4"/>
      <c r="J51" s="4"/>
    </row>
    <row r="52" spans="1:10" ht="42" customHeight="1">
      <c r="A52" s="12" t="s">
        <v>118</v>
      </c>
      <c r="B52" s="12" t="s">
        <v>110</v>
      </c>
      <c r="C52" s="12" t="s">
        <v>76</v>
      </c>
      <c r="D52" s="12" t="s">
        <v>60</v>
      </c>
      <c r="E52" s="4"/>
      <c r="F52" s="13"/>
      <c r="G52" s="13"/>
      <c r="H52" s="14" t="str">
        <f t="shared" si="1"/>
        <v/>
      </c>
      <c r="I52" s="4"/>
      <c r="J52" s="4"/>
    </row>
    <row r="53" spans="1:10" ht="42" customHeight="1">
      <c r="A53" s="12" t="s">
        <v>119</v>
      </c>
      <c r="B53" s="12" t="s">
        <v>110</v>
      </c>
      <c r="C53" s="12" t="s">
        <v>78</v>
      </c>
      <c r="D53" s="12" t="s">
        <v>60</v>
      </c>
      <c r="E53" s="4"/>
      <c r="F53" s="13"/>
      <c r="G53" s="13"/>
      <c r="H53" s="14" t="str">
        <f t="shared" si="1"/>
        <v/>
      </c>
      <c r="I53" s="4"/>
      <c r="J53" s="4"/>
    </row>
    <row r="54" spans="1:10" ht="42" customHeight="1">
      <c r="A54" s="12" t="s">
        <v>120</v>
      </c>
      <c r="B54" s="12" t="s">
        <v>110</v>
      </c>
      <c r="C54" s="12" t="s">
        <v>80</v>
      </c>
      <c r="D54" s="12" t="s">
        <v>60</v>
      </c>
      <c r="E54" s="4"/>
      <c r="F54" s="13"/>
      <c r="G54" s="13"/>
      <c r="H54" s="14" t="str">
        <f t="shared" si="1"/>
        <v/>
      </c>
      <c r="I54" s="4"/>
      <c r="J54" s="4"/>
    </row>
    <row r="55" spans="1:10" ht="42" customHeight="1">
      <c r="A55" s="12" t="s">
        <v>121</v>
      </c>
      <c r="B55" s="12" t="s">
        <v>110</v>
      </c>
      <c r="C55" s="12" t="s">
        <v>82</v>
      </c>
      <c r="D55" s="12" t="s">
        <v>60</v>
      </c>
      <c r="E55" s="4"/>
      <c r="F55" s="13"/>
      <c r="G55" s="13"/>
      <c r="H55" s="14" t="str">
        <f t="shared" si="1"/>
        <v/>
      </c>
      <c r="I55" s="4"/>
      <c r="J55" s="4"/>
    </row>
    <row r="56" spans="1:10" ht="42" customHeight="1">
      <c r="A56" s="12" t="s">
        <v>122</v>
      </c>
      <c r="B56" s="12" t="s">
        <v>123</v>
      </c>
      <c r="C56" s="12" t="s">
        <v>59</v>
      </c>
      <c r="D56" s="12" t="s">
        <v>60</v>
      </c>
      <c r="E56" s="4"/>
      <c r="F56" s="13"/>
      <c r="G56" s="13"/>
      <c r="H56" s="14" t="str">
        <f t="shared" si="1"/>
        <v/>
      </c>
      <c r="I56" s="4"/>
      <c r="J56" s="4"/>
    </row>
    <row r="57" spans="1:10" ht="42" customHeight="1">
      <c r="A57" s="12" t="s">
        <v>124</v>
      </c>
      <c r="B57" s="12" t="s">
        <v>123</v>
      </c>
      <c r="C57" s="12" t="s">
        <v>62</v>
      </c>
      <c r="D57" s="12" t="s">
        <v>60</v>
      </c>
      <c r="E57" s="4"/>
      <c r="F57" s="13"/>
      <c r="G57" s="13"/>
      <c r="H57" s="14" t="str">
        <f t="shared" si="1"/>
        <v/>
      </c>
      <c r="I57" s="4"/>
      <c r="J57" s="4"/>
    </row>
    <row r="58" spans="1:10" ht="42" customHeight="1">
      <c r="A58" s="12" t="s">
        <v>125</v>
      </c>
      <c r="B58" s="12" t="s">
        <v>123</v>
      </c>
      <c r="C58" s="12" t="s">
        <v>64</v>
      </c>
      <c r="D58" s="12" t="s">
        <v>60</v>
      </c>
      <c r="E58" s="4"/>
      <c r="F58" s="13"/>
      <c r="G58" s="13"/>
      <c r="H58" s="14" t="str">
        <f t="shared" si="1"/>
        <v/>
      </c>
      <c r="I58" s="4"/>
      <c r="J58" s="4"/>
    </row>
    <row r="59" spans="1:10" ht="42" customHeight="1">
      <c r="A59" s="12" t="s">
        <v>126</v>
      </c>
      <c r="B59" s="12" t="s">
        <v>123</v>
      </c>
      <c r="C59" s="12" t="s">
        <v>66</v>
      </c>
      <c r="D59" s="12" t="s">
        <v>60</v>
      </c>
      <c r="E59" s="4"/>
      <c r="F59" s="13"/>
      <c r="G59" s="13"/>
      <c r="H59" s="14" t="str">
        <f t="shared" si="1"/>
        <v/>
      </c>
      <c r="I59" s="4"/>
      <c r="J59" s="4"/>
    </row>
    <row r="60" spans="1:10" ht="42" customHeight="1">
      <c r="A60" s="12" t="s">
        <v>127</v>
      </c>
      <c r="B60" s="12" t="s">
        <v>123</v>
      </c>
      <c r="C60" s="12" t="s">
        <v>68</v>
      </c>
      <c r="D60" s="12" t="s">
        <v>60</v>
      </c>
      <c r="E60" s="4"/>
      <c r="F60" s="13"/>
      <c r="G60" s="13"/>
      <c r="H60" s="14" t="str">
        <f t="shared" si="1"/>
        <v/>
      </c>
      <c r="I60" s="4"/>
      <c r="J60" s="4"/>
    </row>
    <row r="61" spans="1:10" ht="42" customHeight="1">
      <c r="A61" s="12" t="s">
        <v>128</v>
      </c>
      <c r="B61" s="12" t="s">
        <v>123</v>
      </c>
      <c r="C61" s="12" t="s">
        <v>70</v>
      </c>
      <c r="D61" s="12" t="s">
        <v>60</v>
      </c>
      <c r="E61" s="4"/>
      <c r="F61" s="13"/>
      <c r="G61" s="13"/>
      <c r="H61" s="14" t="str">
        <f t="shared" si="1"/>
        <v/>
      </c>
      <c r="I61" s="4"/>
      <c r="J61" s="4"/>
    </row>
    <row r="62" spans="1:10" ht="42" customHeight="1">
      <c r="A62" s="12" t="s">
        <v>129</v>
      </c>
      <c r="B62" s="12" t="s">
        <v>123</v>
      </c>
      <c r="C62" s="12" t="s">
        <v>72</v>
      </c>
      <c r="D62" s="12" t="s">
        <v>60</v>
      </c>
      <c r="E62" s="4"/>
      <c r="F62" s="13"/>
      <c r="G62" s="13"/>
      <c r="H62" s="14" t="str">
        <f t="shared" si="1"/>
        <v/>
      </c>
      <c r="I62" s="4"/>
      <c r="J62" s="4"/>
    </row>
    <row r="63" spans="1:10" ht="42" customHeight="1">
      <c r="A63" s="12" t="s">
        <v>130</v>
      </c>
      <c r="B63" s="12" t="s">
        <v>123</v>
      </c>
      <c r="C63" s="12" t="s">
        <v>74</v>
      </c>
      <c r="D63" s="12" t="s">
        <v>60</v>
      </c>
      <c r="E63" s="4"/>
      <c r="F63" s="13"/>
      <c r="G63" s="13"/>
      <c r="H63" s="14" t="str">
        <f t="shared" si="1"/>
        <v/>
      </c>
      <c r="I63" s="4"/>
      <c r="J63" s="4"/>
    </row>
    <row r="64" spans="1:10" ht="42" customHeight="1">
      <c r="A64" s="12" t="s">
        <v>131</v>
      </c>
      <c r="B64" s="12" t="s">
        <v>123</v>
      </c>
      <c r="C64" s="12" t="s">
        <v>76</v>
      </c>
      <c r="D64" s="12" t="s">
        <v>60</v>
      </c>
      <c r="E64" s="4"/>
      <c r="F64" s="13"/>
      <c r="G64" s="13"/>
      <c r="H64" s="14" t="str">
        <f t="shared" si="1"/>
        <v/>
      </c>
      <c r="I64" s="4"/>
      <c r="J64" s="4"/>
    </row>
    <row r="65" spans="1:10" ht="42" customHeight="1">
      <c r="A65" s="12" t="s">
        <v>132</v>
      </c>
      <c r="B65" s="12" t="s">
        <v>123</v>
      </c>
      <c r="C65" s="12" t="s">
        <v>78</v>
      </c>
      <c r="D65" s="12" t="s">
        <v>60</v>
      </c>
      <c r="E65" s="4"/>
      <c r="F65" s="13"/>
      <c r="G65" s="13"/>
      <c r="H65" s="14" t="str">
        <f t="shared" si="1"/>
        <v/>
      </c>
      <c r="I65" s="4"/>
      <c r="J65" s="4"/>
    </row>
    <row r="66" spans="1:10" ht="42" customHeight="1">
      <c r="A66" s="12" t="s">
        <v>133</v>
      </c>
      <c r="B66" s="12" t="s">
        <v>123</v>
      </c>
      <c r="C66" s="12" t="s">
        <v>80</v>
      </c>
      <c r="D66" s="12" t="s">
        <v>60</v>
      </c>
      <c r="E66" s="4"/>
      <c r="F66" s="13"/>
      <c r="G66" s="13"/>
      <c r="H66" s="14" t="str">
        <f t="shared" si="1"/>
        <v/>
      </c>
      <c r="I66" s="4"/>
      <c r="J66" s="4"/>
    </row>
    <row r="67" spans="1:10" ht="42" customHeight="1">
      <c r="A67" s="12" t="s">
        <v>134</v>
      </c>
      <c r="B67" s="12" t="s">
        <v>123</v>
      </c>
      <c r="C67" s="12" t="s">
        <v>82</v>
      </c>
      <c r="D67" s="12" t="s">
        <v>60</v>
      </c>
      <c r="E67" s="4"/>
      <c r="F67" s="13"/>
      <c r="G67" s="13"/>
      <c r="H67" s="14" t="str">
        <f t="shared" si="1"/>
        <v/>
      </c>
      <c r="I67" s="4"/>
      <c r="J67" s="4"/>
    </row>
  </sheetData>
  <conditionalFormatting sqref="F8:H67">
    <cfRule type="expression" dxfId="3" priority="1">
      <formula>AND(ISNUMBER($F8),ISNUMBER($G8),$G8&gt;$F8)</formula>
    </cfRule>
  </conditionalFormatting>
  <conditionalFormatting sqref="H8:H67">
    <cfRule type="containsText" dxfId="2" priority="2" operator="containsText" text="Check amounts"/>
  </conditionalFormatting>
  <dataValidations count="3">
    <dataValidation type="list" sqref="E8:E67" xr:uid="{00000000-0002-0000-0100-000000000000}">
      <formula1>"Quoted,Included,Not offered"</formula1>
    </dataValidation>
    <dataValidation type="list" sqref="I8:I67" xr:uid="{00000000-0002-0000-0100-000001000000}">
      <formula1>"Petrol,Diesel,No fuel component"</formula1>
    </dataValidation>
    <dataValidation type="decimal" operator="greaterThanOrEqual" sqref="F8:G67" xr:uid="{00000000-0002-0000-0100-000002000000}">
      <formula1>0</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43E54"/>
  </sheetPr>
  <dimension ref="A1:J15"/>
  <sheetViews>
    <sheetView showGridLines="0" workbookViewId="0">
      <pane xSplit="3" ySplit="7" topLeftCell="E8" activePane="bottomRight" state="frozen"/>
      <selection pane="topRight"/>
      <selection pane="bottomLeft"/>
      <selection pane="bottomRight" activeCell="I8" sqref="I8"/>
    </sheetView>
  </sheetViews>
  <sheetFormatPr defaultRowHeight="13.5"/>
  <cols>
    <col min="1" max="1" width="15" customWidth="1"/>
    <col min="2" max="2" width="22" customWidth="1"/>
    <col min="3" max="3" width="27" customWidth="1"/>
    <col min="4" max="4" width="22" customWidth="1"/>
    <col min="5" max="5" width="17" customWidth="1"/>
    <col min="6" max="6" width="21" customWidth="1"/>
    <col min="7" max="7" width="20" customWidth="1"/>
    <col min="8" max="8" width="19" customWidth="1"/>
    <col min="9" max="9" width="23" customWidth="1"/>
    <col min="10" max="10" width="48" customWidth="1"/>
  </cols>
  <sheetData>
    <row r="1" spans="1:10" ht="26.1" customHeight="1">
      <c r="A1" s="1"/>
      <c r="B1" s="1"/>
      <c r="C1" s="1"/>
      <c r="D1" s="1"/>
      <c r="E1" s="1"/>
      <c r="F1" s="1"/>
      <c r="G1" s="1"/>
      <c r="H1" s="1"/>
      <c r="I1" s="1"/>
      <c r="J1" s="1"/>
    </row>
    <row r="2" spans="1:10" ht="32.1" customHeight="1">
      <c r="A2" s="2" t="s">
        <v>15</v>
      </c>
      <c r="B2" s="1"/>
      <c r="C2" s="1"/>
      <c r="D2" s="1"/>
      <c r="E2" s="1"/>
      <c r="F2" s="1"/>
      <c r="G2" s="1"/>
      <c r="H2" s="1"/>
      <c r="I2" s="1"/>
      <c r="J2" s="1"/>
    </row>
    <row r="3" spans="1:10" ht="26.1" customHeight="1">
      <c r="A3" s="1" t="s">
        <v>45</v>
      </c>
      <c r="B3" s="1"/>
      <c r="C3" s="1"/>
      <c r="D3" s="1"/>
      <c r="E3" s="1"/>
      <c r="F3" s="1"/>
      <c r="G3" s="1"/>
      <c r="H3" s="1"/>
      <c r="I3" s="1"/>
      <c r="J3" s="1"/>
    </row>
    <row r="4" spans="1:10" ht="26.1" customHeight="1">
      <c r="A4" s="1" t="s">
        <v>135</v>
      </c>
      <c r="B4" s="1"/>
      <c r="C4" s="1"/>
      <c r="D4" s="1"/>
      <c r="E4" s="1"/>
      <c r="F4" s="1"/>
      <c r="G4" s="1"/>
      <c r="H4" s="1"/>
      <c r="I4" s="1"/>
      <c r="J4" s="1"/>
    </row>
    <row r="5" spans="1:10" ht="26.1" customHeight="1">
      <c r="A5" s="1" t="s">
        <v>136</v>
      </c>
      <c r="B5" s="1"/>
      <c r="C5" s="1"/>
      <c r="D5" s="1"/>
      <c r="E5" s="1"/>
      <c r="F5" s="1"/>
      <c r="G5" s="1"/>
      <c r="H5" s="1"/>
      <c r="I5" s="1"/>
      <c r="J5" s="1"/>
    </row>
    <row r="6" spans="1:10" ht="26.1" customHeight="1">
      <c r="A6" s="1"/>
      <c r="B6" s="1"/>
      <c r="C6" s="1"/>
      <c r="D6" s="1"/>
      <c r="E6" s="1"/>
      <c r="F6" s="1"/>
      <c r="G6" s="1"/>
      <c r="H6" s="1"/>
      <c r="I6" s="1"/>
      <c r="J6" s="1"/>
    </row>
    <row r="7" spans="1:10" ht="44.1" customHeight="1">
      <c r="A7" s="11" t="s">
        <v>48</v>
      </c>
      <c r="B7" s="11" t="s">
        <v>49</v>
      </c>
      <c r="C7" s="11" t="s">
        <v>137</v>
      </c>
      <c r="D7" s="11" t="s">
        <v>51</v>
      </c>
      <c r="E7" s="11" t="s">
        <v>17</v>
      </c>
      <c r="F7" s="11" t="s">
        <v>52</v>
      </c>
      <c r="G7" s="11" t="s">
        <v>53</v>
      </c>
      <c r="H7" s="11" t="s">
        <v>54</v>
      </c>
      <c r="I7" s="11" t="s">
        <v>55</v>
      </c>
      <c r="J7" s="11" t="s">
        <v>56</v>
      </c>
    </row>
    <row r="8" spans="1:10" ht="36" customHeight="1">
      <c r="A8" s="12" t="s">
        <v>138</v>
      </c>
      <c r="B8" s="12" t="s">
        <v>139</v>
      </c>
      <c r="C8" s="12" t="s">
        <v>140</v>
      </c>
      <c r="D8" s="12" t="s">
        <v>141</v>
      </c>
      <c r="E8" s="4"/>
      <c r="F8" s="13">
        <v>25000</v>
      </c>
      <c r="G8" s="13">
        <v>5000</v>
      </c>
      <c r="H8" s="14">
        <f>IF(E8="Not offered","",IF(OR(ISBLANK(F8),ISBLANK(G8)),"",IF(AND(ISNUMBER(F8),ISNUMBER(G8),F8&gt;=0,G8&gt;=0,G8&lt;=F8),IF(F8=0,0,G8/F8),"Check amounts")))</f>
        <v>0.2</v>
      </c>
      <c r="I8" s="4" t="s">
        <v>197</v>
      </c>
      <c r="J8" s="4"/>
    </row>
    <row r="9" spans="1:10" ht="36" customHeight="1">
      <c r="A9" s="12" t="s">
        <v>142</v>
      </c>
      <c r="B9" s="12" t="s">
        <v>139</v>
      </c>
      <c r="C9" s="12" t="s">
        <v>143</v>
      </c>
      <c r="D9" s="12" t="s">
        <v>144</v>
      </c>
      <c r="E9" s="4"/>
      <c r="F9" s="13"/>
      <c r="G9" s="13"/>
      <c r="H9" s="14" t="str">
        <f t="shared" ref="H9:H15" si="0">IF(E9="Not offered","",IF(OR(ISBLANK(F9),ISBLANK(G9)),"",IF(AND(ISNUMBER(F9),ISNUMBER(G9),F9&gt;=0,G9&gt;=0,G9&lt;=F9),IF(F9=0,0,G9/F9),"Check amounts")))</f>
        <v/>
      </c>
      <c r="I9" s="4"/>
      <c r="J9" s="4"/>
    </row>
    <row r="10" spans="1:10" ht="36" customHeight="1">
      <c r="A10" s="12" t="s">
        <v>145</v>
      </c>
      <c r="B10" s="12" t="s">
        <v>139</v>
      </c>
      <c r="C10" s="12" t="s">
        <v>146</v>
      </c>
      <c r="D10" s="12" t="s">
        <v>144</v>
      </c>
      <c r="E10" s="4"/>
      <c r="F10" s="13"/>
      <c r="G10" s="13"/>
      <c r="H10" s="14" t="str">
        <f t="shared" si="0"/>
        <v/>
      </c>
      <c r="I10" s="4"/>
      <c r="J10" s="4"/>
    </row>
    <row r="11" spans="1:10" ht="36" customHeight="1">
      <c r="A11" s="12" t="s">
        <v>147</v>
      </c>
      <c r="B11" s="12" t="s">
        <v>139</v>
      </c>
      <c r="C11" s="12" t="s">
        <v>148</v>
      </c>
      <c r="D11" s="12" t="s">
        <v>144</v>
      </c>
      <c r="E11" s="4"/>
      <c r="F11" s="13"/>
      <c r="G11" s="13"/>
      <c r="H11" s="14" t="str">
        <f t="shared" si="0"/>
        <v/>
      </c>
      <c r="I11" s="4"/>
      <c r="J11" s="4"/>
    </row>
    <row r="12" spans="1:10" ht="36" customHeight="1">
      <c r="A12" s="12" t="s">
        <v>149</v>
      </c>
      <c r="B12" s="12" t="s">
        <v>139</v>
      </c>
      <c r="C12" s="12" t="s">
        <v>150</v>
      </c>
      <c r="D12" s="12" t="s">
        <v>151</v>
      </c>
      <c r="E12" s="4"/>
      <c r="F12" s="13"/>
      <c r="G12" s="13"/>
      <c r="H12" s="14" t="str">
        <f t="shared" si="0"/>
        <v/>
      </c>
      <c r="I12" s="4"/>
      <c r="J12" s="4"/>
    </row>
    <row r="13" spans="1:10" ht="36" customHeight="1">
      <c r="A13" s="12" t="s">
        <v>152</v>
      </c>
      <c r="B13" s="12" t="s">
        <v>139</v>
      </c>
      <c r="C13" s="12" t="s">
        <v>153</v>
      </c>
      <c r="D13" s="12" t="s">
        <v>154</v>
      </c>
      <c r="E13" s="4"/>
      <c r="F13" s="13"/>
      <c r="G13" s="13"/>
      <c r="H13" s="14" t="str">
        <f t="shared" si="0"/>
        <v/>
      </c>
      <c r="I13" s="4"/>
      <c r="J13" s="4"/>
    </row>
    <row r="14" spans="1:10" ht="36" customHeight="1">
      <c r="A14" s="12" t="s">
        <v>155</v>
      </c>
      <c r="B14" s="12" t="s">
        <v>139</v>
      </c>
      <c r="C14" s="12" t="s">
        <v>156</v>
      </c>
      <c r="D14" s="12" t="s">
        <v>157</v>
      </c>
      <c r="E14" s="4"/>
      <c r="F14" s="13"/>
      <c r="G14" s="13"/>
      <c r="H14" s="14" t="str">
        <f t="shared" si="0"/>
        <v/>
      </c>
      <c r="I14" s="4"/>
      <c r="J14" s="4"/>
    </row>
    <row r="15" spans="1:10" ht="36" customHeight="1">
      <c r="A15" s="12" t="s">
        <v>158</v>
      </c>
      <c r="B15" s="12" t="s">
        <v>139</v>
      </c>
      <c r="C15" s="12" t="s">
        <v>159</v>
      </c>
      <c r="D15" s="12" t="s">
        <v>160</v>
      </c>
      <c r="E15" s="4"/>
      <c r="F15" s="13"/>
      <c r="G15" s="13"/>
      <c r="H15" s="14" t="str">
        <f t="shared" si="0"/>
        <v/>
      </c>
      <c r="I15" s="4"/>
      <c r="J15" s="4"/>
    </row>
  </sheetData>
  <conditionalFormatting sqref="F8:H15">
    <cfRule type="expression" dxfId="1" priority="1">
      <formula>AND(ISNUMBER($F8),ISNUMBER($G8),$G8&gt;$F8)</formula>
    </cfRule>
  </conditionalFormatting>
  <conditionalFormatting sqref="H8:H15">
    <cfRule type="containsText" dxfId="0" priority="2" operator="containsText" text="Check amounts"/>
  </conditionalFormatting>
  <dataValidations count="3">
    <dataValidation type="list" sqref="E8:E15" xr:uid="{00000000-0002-0000-0200-000000000000}">
      <formula1>"Quoted,Included,Not offered"</formula1>
    </dataValidation>
    <dataValidation type="list" sqref="I8:I15" xr:uid="{00000000-0002-0000-0200-000001000000}">
      <formula1>"Petrol,Diesel,No fuel component"</formula1>
    </dataValidation>
    <dataValidation type="decimal" operator="greaterThanOrEqual" sqref="F8:G15" xr:uid="{00000000-0002-0000-0200-000002000000}">
      <formula1>0</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43E54"/>
  </sheetPr>
  <dimension ref="A1:F22"/>
  <sheetViews>
    <sheetView showGridLines="0" tabSelected="1" workbookViewId="0">
      <pane xSplit="2" ySplit="7" topLeftCell="C8" activePane="bottomRight" state="frozen"/>
      <selection pane="topRight"/>
      <selection pane="bottomLeft"/>
      <selection pane="bottomRight" activeCell="E18" sqref="E18"/>
    </sheetView>
  </sheetViews>
  <sheetFormatPr defaultRowHeight="13.5"/>
  <cols>
    <col min="1" max="1" width="18" customWidth="1"/>
    <col min="2" max="2" width="29.875" customWidth="1"/>
    <col min="3" max="3" width="32" customWidth="1"/>
    <col min="4" max="4" width="16" customWidth="1"/>
    <col min="5" max="5" width="28" customWidth="1"/>
    <col min="6" max="6" width="62" customWidth="1"/>
  </cols>
  <sheetData>
    <row r="1" spans="1:6" ht="30" customHeight="1">
      <c r="A1" s="1"/>
      <c r="B1" s="1"/>
      <c r="C1" s="1"/>
      <c r="D1" s="1"/>
      <c r="E1" s="1"/>
      <c r="F1" s="1"/>
    </row>
    <row r="2" spans="1:6" ht="32.1" customHeight="1">
      <c r="A2" s="2" t="s">
        <v>161</v>
      </c>
      <c r="B2" s="1"/>
      <c r="C2" s="1"/>
      <c r="D2" s="1"/>
      <c r="E2" s="1"/>
      <c r="F2" s="1"/>
    </row>
    <row r="3" spans="1:6" ht="30" customHeight="1">
      <c r="A3" s="1" t="s">
        <v>162</v>
      </c>
      <c r="B3" s="1"/>
      <c r="C3" s="1"/>
      <c r="D3" s="1"/>
      <c r="E3" s="1"/>
      <c r="F3" s="1"/>
    </row>
    <row r="4" spans="1:6" ht="30" customHeight="1">
      <c r="A4" s="1" t="s">
        <v>163</v>
      </c>
      <c r="B4" s="1"/>
      <c r="C4" s="1"/>
      <c r="D4" s="1"/>
      <c r="E4" s="1"/>
      <c r="F4" s="1"/>
    </row>
    <row r="5" spans="1:6" ht="30" customHeight="1">
      <c r="A5" s="1" t="s">
        <v>164</v>
      </c>
      <c r="B5" s="1"/>
      <c r="C5" s="1"/>
      <c r="D5" s="1"/>
      <c r="E5" s="1"/>
      <c r="F5" s="1"/>
    </row>
    <row r="6" spans="1:6" ht="30" customHeight="1">
      <c r="A6" s="1"/>
      <c r="B6" s="1"/>
      <c r="C6" s="1"/>
      <c r="D6" s="1"/>
      <c r="E6" s="1"/>
      <c r="F6" s="1"/>
    </row>
    <row r="7" spans="1:6" ht="44.1" customHeight="1">
      <c r="A7" s="15" t="s">
        <v>165</v>
      </c>
      <c r="B7" s="15" t="s">
        <v>166</v>
      </c>
      <c r="C7" s="15" t="s">
        <v>167</v>
      </c>
      <c r="D7" s="15" t="s">
        <v>168</v>
      </c>
      <c r="E7" s="15" t="s">
        <v>169</v>
      </c>
      <c r="F7" s="15" t="s">
        <v>196</v>
      </c>
    </row>
    <row r="8" spans="1:6" ht="42" customHeight="1">
      <c r="A8" s="16" t="s">
        <v>170</v>
      </c>
      <c r="B8" s="16" t="s">
        <v>171</v>
      </c>
      <c r="C8" s="17"/>
      <c r="D8" s="18"/>
      <c r="E8" s="17"/>
      <c r="F8" s="17"/>
    </row>
    <row r="9" spans="1:6" ht="42" customHeight="1">
      <c r="A9" s="16" t="s">
        <v>172</v>
      </c>
      <c r="B9" s="16" t="s">
        <v>173</v>
      </c>
      <c r="C9" s="17"/>
      <c r="D9" s="18"/>
      <c r="E9" s="17"/>
      <c r="F9" s="17"/>
    </row>
    <row r="10" spans="1:6" ht="42" customHeight="1">
      <c r="A10" s="16" t="s">
        <v>174</v>
      </c>
      <c r="B10" s="16" t="s">
        <v>175</v>
      </c>
      <c r="C10" s="17"/>
      <c r="D10" s="18"/>
      <c r="E10" s="17"/>
      <c r="F10" s="17"/>
    </row>
    <row r="11" spans="1:6" ht="42" customHeight="1">
      <c r="A11" s="16" t="s">
        <v>176</v>
      </c>
      <c r="B11" s="16" t="s">
        <v>177</v>
      </c>
      <c r="C11" s="17"/>
      <c r="D11" s="18"/>
      <c r="E11" s="17"/>
      <c r="F11" s="17"/>
    </row>
    <row r="12" spans="1:6" ht="42" customHeight="1">
      <c r="A12" s="16" t="s">
        <v>178</v>
      </c>
      <c r="B12" s="16" t="s">
        <v>179</v>
      </c>
      <c r="C12" s="17"/>
      <c r="D12" s="18"/>
      <c r="E12" s="17"/>
      <c r="F12" s="17"/>
    </row>
    <row r="13" spans="1:6" ht="42" customHeight="1">
      <c r="A13" s="16" t="s">
        <v>180</v>
      </c>
      <c r="B13" s="16" t="s">
        <v>181</v>
      </c>
      <c r="C13" s="17"/>
      <c r="D13" s="18"/>
      <c r="E13" s="17"/>
      <c r="F13" s="17"/>
    </row>
    <row r="14" spans="1:6" ht="42" customHeight="1">
      <c r="A14" s="16" t="s">
        <v>182</v>
      </c>
      <c r="B14" s="16" t="s">
        <v>183</v>
      </c>
      <c r="C14" s="17"/>
      <c r="D14" s="18"/>
      <c r="E14" s="17"/>
      <c r="F14" s="17"/>
    </row>
    <row r="15" spans="1:6" ht="42" customHeight="1">
      <c r="A15" s="16" t="s">
        <v>184</v>
      </c>
      <c r="B15" s="16" t="s">
        <v>185</v>
      </c>
      <c r="C15" s="17"/>
      <c r="D15" s="18"/>
      <c r="E15" s="17"/>
      <c r="F15" s="17"/>
    </row>
    <row r="16" spans="1:6" ht="42" customHeight="1">
      <c r="A16" s="16" t="s">
        <v>186</v>
      </c>
      <c r="B16" s="16" t="s">
        <v>187</v>
      </c>
      <c r="C16" s="17"/>
      <c r="D16" s="18"/>
      <c r="E16" s="17"/>
      <c r="F16" s="17"/>
    </row>
    <row r="17" spans="1:6" ht="42" customHeight="1">
      <c r="A17" s="16" t="s">
        <v>188</v>
      </c>
      <c r="B17" s="16" t="s">
        <v>189</v>
      </c>
      <c r="C17" s="17"/>
      <c r="D17" s="18"/>
      <c r="E17" s="17"/>
      <c r="F17" s="17"/>
    </row>
    <row r="18" spans="1:6" ht="42" customHeight="1">
      <c r="A18" s="16" t="s">
        <v>190</v>
      </c>
      <c r="B18" s="16" t="s">
        <v>191</v>
      </c>
      <c r="C18" s="17"/>
      <c r="D18" s="18"/>
      <c r="E18" s="17"/>
      <c r="F18" s="17"/>
    </row>
    <row r="19" spans="1:6" ht="42" customHeight="1">
      <c r="A19" s="16" t="s">
        <v>192</v>
      </c>
      <c r="B19" s="16" t="s">
        <v>193</v>
      </c>
      <c r="C19" s="17"/>
      <c r="D19" s="18"/>
      <c r="E19" s="17"/>
      <c r="F19" s="17"/>
    </row>
    <row r="20" spans="1:6" ht="42" customHeight="1">
      <c r="A20" s="16" t="s">
        <v>194</v>
      </c>
      <c r="B20" s="16" t="s">
        <v>195</v>
      </c>
      <c r="C20" s="17"/>
      <c r="D20" s="18"/>
      <c r="E20" s="17"/>
      <c r="F20" s="17"/>
    </row>
    <row r="21" spans="1:6" ht="30" customHeight="1">
      <c r="A21" s="1"/>
      <c r="B21" s="1"/>
      <c r="C21" s="1"/>
      <c r="D21" s="1"/>
      <c r="E21" s="1"/>
      <c r="F21" s="1"/>
    </row>
    <row r="22" spans="1:6" ht="30" customHeight="1">
      <c r="A22" s="1"/>
      <c r="B22" s="1"/>
      <c r="C22" s="1"/>
      <c r="D22" s="1"/>
      <c r="E22" s="1"/>
      <c r="F22" s="1"/>
    </row>
  </sheetData>
  <dataValidations count="1">
    <dataValidation type="whole" sqref="D8:D20" xr:uid="{00000000-0002-0000-0300-000000000000}">
      <formula1>2015</formula1>
      <formula2>2100</formula2>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Transport Rates</vt:lpstr>
      <vt:lpstr>Kigali Office Car</vt:lpstr>
      <vt:lpstr>Vehicles Offered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Fahima</dc:creator>
  <cp:lastModifiedBy>Sandrine Umubyeyi</cp:lastModifiedBy>
  <dcterms:created xsi:type="dcterms:W3CDTF">2026-10-20T20:32:48Z</dcterms:created>
  <dcterms:modified xsi:type="dcterms:W3CDTF">2026-10-23T14:31:38Z</dcterms:modified>
</cp:coreProperties>
</file>