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izonline.sharepoint.com/sites/CountryOfficeGIZRW-ContractsandProcurement/Freigegebene Dokumente/Contracts and Procurement/Rwanda/COSOFT/ONGOING CONTRACTS/JP-COS-RW/83476382-C200833-SPP-IMIBEREHO/2.Request for Proposals/"/>
    </mc:Choice>
  </mc:AlternateContent>
  <xr:revisionPtr revIDLastSave="110" documentId="8_{0D86FD96-65B9-4FB7-BE9A-44C0276EF88D}" xr6:coauthVersionLast="46" xr6:coauthVersionMax="46" xr10:uidLastSave="{856D2670-DA54-4E0A-86ED-80B1E1D05E35}"/>
  <workbookProtection workbookAlgorithmName="SHA-512" workbookHashValue="W6ti9Y5eX+acEiV3/5edYvbkjvJcMAgpJ8kot46Gt+AmYzJheYX08EQuMAKljPE5tkSo59IjNDr6OEVfI3N3rQ==" workbookSaltValue="D3q8eWKnFeDfqH/BJdNgdQ==" workbookSpinCount="100000" lockStructure="1"/>
  <bookViews>
    <workbookView xWindow="-120" yWindow="-120" windowWidth="29040" windowHeight="158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  <c r="E39" i="1" s="1"/>
  <c r="E34" i="1"/>
  <c r="E35" i="1" s="1"/>
  <c r="C32" i="1"/>
  <c r="C26" i="1"/>
  <c r="C27" i="1" s="1"/>
  <c r="E25" i="1"/>
  <c r="E24" i="1"/>
  <c r="E29" i="1"/>
  <c r="E30" i="1"/>
  <c r="E31" i="1" l="1"/>
  <c r="B16" i="1" s="1"/>
  <c r="E26" i="1"/>
  <c r="B15" i="1" s="1"/>
  <c r="B19" i="1" l="1"/>
  <c r="B18" i="1" l="1"/>
  <c r="B20" i="1" s="1"/>
</calcChain>
</file>

<file path=xl/sharedStrings.xml><?xml version="1.0" encoding="utf-8"?>
<sst xmlns="http://schemas.openxmlformats.org/spreadsheetml/2006/main" count="64" uniqueCount="52">
  <si>
    <t>Name and address of bidder/contractor</t>
  </si>
  <si>
    <t>Name (Company)</t>
  </si>
  <si>
    <t>Street:</t>
  </si>
  <si>
    <t>Area Code, Place:</t>
  </si>
  <si>
    <t>Telephone / Email:</t>
  </si>
  <si>
    <t>Country:</t>
  </si>
  <si>
    <t>Project and project number</t>
  </si>
  <si>
    <t>Country of assignment:</t>
  </si>
  <si>
    <t>Currency:</t>
  </si>
  <si>
    <t>COST SUMMARY</t>
  </si>
  <si>
    <t>Fees</t>
  </si>
  <si>
    <t>Reimbursable costs</t>
  </si>
  <si>
    <t>N.N.</t>
  </si>
  <si>
    <t>TOTAL NET Costs</t>
  </si>
  <si>
    <t>Total GROSS Costs</t>
  </si>
  <si>
    <t>Expert Inputs and Fee Rates</t>
  </si>
  <si>
    <t>No. of Days</t>
  </si>
  <si>
    <t>TOTAL</t>
  </si>
  <si>
    <t xml:space="preserve">Description </t>
  </si>
  <si>
    <t xml:space="preserve">Number </t>
  </si>
  <si>
    <t xml:space="preserve">TOTAL </t>
  </si>
  <si>
    <t>ON TOP IS A SUMMARY FORM WHICH WILL BE FILLED AUTOMATICALLY</t>
  </si>
  <si>
    <t xml:space="preserve">RWF </t>
  </si>
  <si>
    <t xml:space="preserve">Cost in RWF </t>
  </si>
  <si>
    <t>Total Cost (RWF)</t>
  </si>
  <si>
    <t>Rate (lump sum or budget per unit RWF )</t>
  </si>
  <si>
    <t xml:space="preserve">Rwanda </t>
  </si>
  <si>
    <t xml:space="preserve">Please note: </t>
  </si>
  <si>
    <t>Daily Fee Rate RWF</t>
  </si>
  <si>
    <t>Total Fee (No. Days X Fee RWF)</t>
  </si>
  <si>
    <t>Applicable Tax VAT 18%</t>
  </si>
  <si>
    <t>Fill in the highlighted yellow cells, please.</t>
  </si>
  <si>
    <t xml:space="preserve"> Date and Signature of Bidder</t>
  </si>
  <si>
    <t>Names of Expert</t>
  </si>
  <si>
    <t xml:space="preserve">Description 
</t>
  </si>
  <si>
    <t xml:space="preserve">Other costs </t>
  </si>
  <si>
    <t xml:space="preserve">Type of settlement </t>
  </si>
  <si>
    <t>Team Leader/Design lead </t>
  </si>
  <si>
    <r>
      <t xml:space="preserve">Travel expenses </t>
    </r>
    <r>
      <rPr>
        <b/>
        <sz val="11"/>
        <color rgb="FFC00000"/>
        <rFont val="Arial"/>
        <family val="2"/>
      </rPr>
      <t xml:space="preserve"> </t>
    </r>
  </si>
  <si>
    <t xml:space="preserve">Per-diem allowance within Rwanda outside of Kigali </t>
  </si>
  <si>
    <t xml:space="preserve">Overnight allowance within Rwanda outside of Kigali </t>
  </si>
  <si>
    <t>Tender processing-No.: 83477382</t>
  </si>
  <si>
    <t>Period of assignment:   November 2024-March 2025</t>
  </si>
  <si>
    <t xml:space="preserve">23.2202.2-007.00 </t>
  </si>
  <si>
    <t xml:space="preserve">Short-term expert pool with 6 members for 113 expert days  </t>
  </si>
  <si>
    <r>
      <t xml:space="preserve">Lumpsum (Daily rate </t>
    </r>
    <r>
      <rPr>
        <b/>
        <sz val="11"/>
        <color theme="1"/>
        <rFont val="Arial"/>
        <family val="2"/>
      </rPr>
      <t>maximun  up to 25,000RWF/day</t>
    </r>
    <r>
      <rPr>
        <sz val="11"/>
        <color theme="1"/>
        <rFont val="Arial"/>
        <family val="2"/>
      </rPr>
      <t>)</t>
    </r>
  </si>
  <si>
    <r>
      <t>Lumpsum (</t>
    </r>
    <r>
      <rPr>
        <b/>
        <sz val="11"/>
        <color theme="1"/>
        <rFont val="Arial"/>
        <family val="2"/>
      </rPr>
      <t>Daily rate maximun  up to 34,000RWF/day</t>
    </r>
    <r>
      <rPr>
        <sz val="11"/>
        <color theme="1"/>
        <rFont val="Arial"/>
        <family val="2"/>
      </rPr>
      <t>)</t>
    </r>
  </si>
  <si>
    <t xml:space="preserve">Transport </t>
  </si>
  <si>
    <t>Transport from Kigali to the identified 10 districts.</t>
  </si>
  <si>
    <t xml:space="preserve">
Renting sound system and podium including transportation </t>
  </si>
  <si>
    <t xml:space="preserve">settlement against provision of evindence </t>
  </si>
  <si>
    <r>
      <t xml:space="preserve">Lumpsum / Maximum rate per </t>
    </r>
    <r>
      <rPr>
        <b/>
        <sz val="11"/>
        <color theme="1"/>
        <rFont val="Arial"/>
        <family val="2"/>
      </rPr>
      <t>KM up to 417 RWF per km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</si>
</sst>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color rgb="FFC00000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5" fillId="0" borderId="0" xfId="0" applyFont="1"/>
    <xf numFmtId="0" fontId="4" fillId="0" borderId="2" xfId="0" applyFont="1" applyBorder="1" applyAlignment="1">
      <alignment horizontal="left" vertical="top"/>
    </xf>
    <xf numFmtId="0" fontId="4" fillId="0" borderId="0" xfId="0" applyFont="1"/>
    <xf numFmtId="0" fontId="4" fillId="0" borderId="0" xfId="0" applyFont="1" applyBorder="1" applyAlignment="1">
      <alignment horizontal="left" vertical="top"/>
    </xf>
    <xf numFmtId="0" fontId="5" fillId="0" borderId="0" xfId="0" applyFont="1" applyAlignment="1">
      <alignment vertical="top"/>
    </xf>
    <xf numFmtId="0" fontId="4" fillId="0" borderId="3" xfId="0" applyFont="1" applyBorder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top"/>
    </xf>
    <xf numFmtId="165" fontId="3" fillId="3" borderId="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/>
    <xf numFmtId="0" fontId="3" fillId="0" borderId="2" xfId="0" applyFont="1" applyBorder="1"/>
    <xf numFmtId="0" fontId="3" fillId="0" borderId="0" xfId="0" applyFont="1" applyAlignment="1">
      <alignment wrapText="1"/>
    </xf>
    <xf numFmtId="165" fontId="2" fillId="0" borderId="4" xfId="1" applyNumberFormat="1" applyFont="1" applyBorder="1" applyAlignment="1" applyProtection="1">
      <alignment horizontal="center" vertical="center" wrapText="1"/>
    </xf>
    <xf numFmtId="165" fontId="3" fillId="0" borderId="4" xfId="1" applyNumberFormat="1" applyFont="1" applyBorder="1" applyAlignment="1" applyProtection="1">
      <alignment horizontal="center" vertical="center" wrapText="1"/>
    </xf>
    <xf numFmtId="165" fontId="2" fillId="5" borderId="4" xfId="1" applyNumberFormat="1" applyFont="1" applyFill="1" applyBorder="1" applyAlignment="1" applyProtection="1">
      <alignment horizontal="center" vertical="center" wrapText="1"/>
    </xf>
    <xf numFmtId="165" fontId="3" fillId="6" borderId="4" xfId="1" applyNumberFormat="1" applyFont="1" applyFill="1" applyBorder="1" applyAlignment="1" applyProtection="1">
      <alignment horizontal="center" vertical="center" wrapText="1"/>
    </xf>
    <xf numFmtId="165" fontId="2" fillId="6" borderId="4" xfId="1" applyNumberFormat="1" applyFont="1" applyFill="1" applyBorder="1" applyAlignment="1" applyProtection="1">
      <alignment horizontal="center" vertical="center" wrapText="1"/>
    </xf>
    <xf numFmtId="165" fontId="7" fillId="4" borderId="4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/>
    </xf>
    <xf numFmtId="2" fontId="3" fillId="0" borderId="0" xfId="0" applyNumberFormat="1" applyFont="1" applyProtection="1"/>
    <xf numFmtId="2" fontId="2" fillId="0" borderId="4" xfId="0" applyNumberFormat="1" applyFont="1" applyBorder="1" applyAlignment="1" applyProtection="1">
      <alignment vertical="center" wrapText="1"/>
    </xf>
    <xf numFmtId="2" fontId="7" fillId="4" borderId="4" xfId="0" applyNumberFormat="1" applyFont="1" applyFill="1" applyBorder="1" applyAlignment="1" applyProtection="1">
      <alignment vertical="center" wrapText="1"/>
    </xf>
    <xf numFmtId="2" fontId="3" fillId="0" borderId="4" xfId="0" applyNumberFormat="1" applyFont="1" applyBorder="1" applyAlignment="1" applyProtection="1">
      <alignment vertical="center" wrapText="1"/>
    </xf>
    <xf numFmtId="2" fontId="5" fillId="7" borderId="1" xfId="0" applyNumberFormat="1" applyFont="1" applyFill="1" applyBorder="1" applyAlignment="1" applyProtection="1">
      <alignment horizontal="left" vertical="center"/>
    </xf>
    <xf numFmtId="2" fontId="8" fillId="7" borderId="1" xfId="0" applyNumberFormat="1" applyFont="1" applyFill="1" applyBorder="1" applyProtection="1"/>
    <xf numFmtId="2" fontId="9" fillId="7" borderId="1" xfId="0" applyNumberFormat="1" applyFont="1" applyFill="1" applyBorder="1" applyAlignment="1" applyProtection="1">
      <alignment vertical="center" wrapText="1"/>
    </xf>
    <xf numFmtId="2" fontId="2" fillId="2" borderId="4" xfId="0" applyNumberFormat="1" applyFont="1" applyFill="1" applyBorder="1" applyAlignment="1" applyProtection="1">
      <alignment horizontal="left" vertical="center" wrapText="1"/>
    </xf>
    <xf numFmtId="2" fontId="2" fillId="2" borderId="4" xfId="0" applyNumberFormat="1" applyFont="1" applyFill="1" applyBorder="1" applyAlignment="1" applyProtection="1">
      <alignment horizontal="center" vertical="center" wrapText="1"/>
    </xf>
    <xf numFmtId="2" fontId="3" fillId="0" borderId="4" xfId="0" applyNumberFormat="1" applyFont="1" applyFill="1" applyBorder="1" applyAlignment="1" applyProtection="1">
      <alignment horizontal="left" vertical="center" wrapText="1"/>
    </xf>
    <xf numFmtId="2" fontId="2" fillId="5" borderId="4" xfId="0" applyNumberFormat="1" applyFont="1" applyFill="1" applyBorder="1" applyAlignment="1" applyProtection="1">
      <alignment horizontal="center" vertical="center" wrapText="1"/>
    </xf>
    <xf numFmtId="2" fontId="2" fillId="5" borderId="4" xfId="1" applyNumberFormat="1" applyFont="1" applyFill="1" applyBorder="1" applyAlignment="1" applyProtection="1">
      <alignment horizontal="center" vertical="center" wrapText="1"/>
    </xf>
    <xf numFmtId="2" fontId="5" fillId="7" borderId="0" xfId="0" applyNumberFormat="1" applyFont="1" applyFill="1" applyAlignment="1" applyProtection="1">
      <alignment horizontal="left" vertical="center"/>
    </xf>
    <xf numFmtId="2" fontId="8" fillId="7" borderId="0" xfId="0" applyNumberFormat="1" applyFont="1" applyFill="1" applyProtection="1"/>
    <xf numFmtId="2" fontId="2" fillId="5" borderId="4" xfId="0" applyNumberFormat="1" applyFont="1" applyFill="1" applyBorder="1" applyAlignment="1" applyProtection="1">
      <alignment horizontal="left" vertical="center" wrapText="1"/>
    </xf>
    <xf numFmtId="2" fontId="3" fillId="6" borderId="4" xfId="0" applyNumberFormat="1" applyFont="1" applyFill="1" applyBorder="1" applyAlignment="1" applyProtection="1">
      <alignment horizontal="left" vertical="center" wrapText="1"/>
    </xf>
    <xf numFmtId="2" fontId="2" fillId="5" borderId="4" xfId="0" applyNumberFormat="1" applyFont="1" applyFill="1" applyBorder="1" applyAlignment="1" applyProtection="1">
      <alignment vertical="center" wrapText="1"/>
    </xf>
    <xf numFmtId="2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64" fontId="2" fillId="0" borderId="4" xfId="1" applyFont="1" applyBorder="1" applyAlignment="1" applyProtection="1">
      <alignment horizontal="center" vertical="center" wrapText="1"/>
    </xf>
    <xf numFmtId="2" fontId="11" fillId="7" borderId="1" xfId="0" applyNumberFormat="1" applyFont="1" applyFill="1" applyBorder="1" applyAlignment="1" applyProtection="1">
      <alignment horizontal="left" vertical="center" wrapText="1"/>
    </xf>
    <xf numFmtId="2" fontId="2" fillId="2" borderId="4" xfId="0" applyNumberFormat="1" applyFont="1" applyFill="1" applyBorder="1" applyAlignment="1" applyProtection="1">
      <alignment horizontal="center" vertical="center" wrapText="1"/>
    </xf>
    <xf numFmtId="2" fontId="2" fillId="2" borderId="4" xfId="0" applyNumberFormat="1" applyFont="1" applyFill="1" applyBorder="1" applyAlignment="1" applyProtection="1">
      <alignment horizontal="right" vertical="center" wrapText="1"/>
    </xf>
    <xf numFmtId="0" fontId="3" fillId="0" borderId="3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center" vertical="top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0" borderId="1" xfId="0" quotePrefix="1" applyFont="1" applyBorder="1" applyAlignment="1" applyProtection="1">
      <alignment horizontal="left"/>
      <protection locked="0"/>
    </xf>
    <xf numFmtId="0" fontId="4" fillId="0" borderId="3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 wrapText="1"/>
    </xf>
    <xf numFmtId="1" fontId="3" fillId="6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</cellXfs>
  <cellStyles count="2">
    <cellStyle name="Comma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8"/>
  <sheetViews>
    <sheetView showGridLines="0" tabSelected="1" topLeftCell="A43" zoomScale="80" zoomScaleNormal="80" zoomScalePageLayoutView="55" workbookViewId="0">
      <selection activeCell="C46" sqref="C46:E47"/>
    </sheetView>
  </sheetViews>
  <sheetFormatPr defaultColWidth="11.42578125" defaultRowHeight="14.25" x14ac:dyDescent="0.2"/>
  <cols>
    <col min="1" max="1" width="45.85546875" style="11" customWidth="1"/>
    <col min="2" max="2" width="37.85546875" style="11" customWidth="1"/>
    <col min="3" max="3" width="11.7109375" style="11" customWidth="1"/>
    <col min="4" max="4" width="16.42578125" style="11" customWidth="1"/>
    <col min="5" max="5" width="18.85546875" style="11" customWidth="1"/>
    <col min="6" max="16384" width="11.42578125" style="11"/>
  </cols>
  <sheetData>
    <row r="1" spans="1:5" ht="15" x14ac:dyDescent="0.2">
      <c r="A1" s="10"/>
    </row>
    <row r="2" spans="1:5" s="12" customFormat="1" ht="18.75" customHeight="1" x14ac:dyDescent="0.25">
      <c r="A2" s="1" t="s">
        <v>0</v>
      </c>
      <c r="B2" s="2" t="s">
        <v>1</v>
      </c>
      <c r="C2" s="47"/>
      <c r="D2" s="47"/>
      <c r="E2" s="47"/>
    </row>
    <row r="3" spans="1:5" s="12" customFormat="1" ht="18.75" customHeight="1" x14ac:dyDescent="0.25">
      <c r="A3" s="1"/>
      <c r="B3" s="2"/>
      <c r="C3" s="50"/>
      <c r="D3" s="50"/>
      <c r="E3" s="50"/>
    </row>
    <row r="4" spans="1:5" s="12" customFormat="1" ht="18.75" customHeight="1" x14ac:dyDescent="0.25">
      <c r="A4" s="1"/>
      <c r="B4" s="2"/>
      <c r="C4" s="50"/>
      <c r="D4" s="50"/>
      <c r="E4" s="50"/>
    </row>
    <row r="5" spans="1:5" s="12" customFormat="1" ht="18.75" customHeight="1" x14ac:dyDescent="0.25">
      <c r="A5" s="1"/>
      <c r="B5" s="2" t="s">
        <v>2</v>
      </c>
      <c r="C5" s="48"/>
      <c r="D5" s="48"/>
      <c r="E5" s="48"/>
    </row>
    <row r="6" spans="1:5" s="12" customFormat="1" ht="18.75" customHeight="1" x14ac:dyDescent="0.25">
      <c r="A6" s="1"/>
      <c r="B6" s="2" t="s">
        <v>3</v>
      </c>
      <c r="C6" s="48"/>
      <c r="D6" s="48"/>
      <c r="E6" s="48"/>
    </row>
    <row r="7" spans="1:5" s="12" customFormat="1" ht="18.75" customHeight="1" x14ac:dyDescent="0.25">
      <c r="A7" s="1" t="s">
        <v>41</v>
      </c>
      <c r="B7" s="2" t="s">
        <v>4</v>
      </c>
      <c r="C7" s="51"/>
      <c r="D7" s="51"/>
      <c r="E7" s="51"/>
    </row>
    <row r="8" spans="1:5" s="12" customFormat="1" ht="18.75" customHeight="1" x14ac:dyDescent="0.25">
      <c r="A8" s="1"/>
      <c r="B8" s="2" t="s">
        <v>5</v>
      </c>
      <c r="C8" s="48"/>
      <c r="D8" s="48"/>
      <c r="E8" s="48"/>
    </row>
    <row r="9" spans="1:5" s="12" customFormat="1" ht="18.75" customHeight="1" x14ac:dyDescent="0.25">
      <c r="A9" s="3" t="s">
        <v>6</v>
      </c>
      <c r="B9" s="52" t="s">
        <v>43</v>
      </c>
      <c r="C9" s="52"/>
      <c r="D9" s="52"/>
      <c r="E9" s="53"/>
    </row>
    <row r="10" spans="1:5" s="13" customFormat="1" ht="33.75" customHeight="1" x14ac:dyDescent="0.2">
      <c r="A10" s="8" t="s">
        <v>7</v>
      </c>
      <c r="B10" s="9" t="s">
        <v>26</v>
      </c>
      <c r="C10" s="56" t="s">
        <v>42</v>
      </c>
      <c r="D10" s="56"/>
      <c r="E10" s="56"/>
    </row>
    <row r="11" spans="1:5" s="12" customFormat="1" ht="15" x14ac:dyDescent="0.25">
      <c r="A11" s="6"/>
      <c r="B11" s="5"/>
      <c r="C11" s="54"/>
      <c r="D11" s="54"/>
      <c r="E11" s="55"/>
    </row>
    <row r="12" spans="1:5" s="12" customFormat="1" ht="15" x14ac:dyDescent="0.25">
      <c r="A12" s="4" t="s">
        <v>8</v>
      </c>
      <c r="B12" s="7" t="s">
        <v>22</v>
      </c>
      <c r="C12" s="49"/>
      <c r="D12" s="49"/>
      <c r="E12" s="49"/>
    </row>
    <row r="13" spans="1:5" ht="18.75" customHeight="1" x14ac:dyDescent="0.2">
      <c r="A13" s="45" t="s">
        <v>9</v>
      </c>
      <c r="B13" s="46" t="s">
        <v>23</v>
      </c>
      <c r="C13" s="25"/>
      <c r="D13" s="25"/>
      <c r="E13" s="25"/>
    </row>
    <row r="14" spans="1:5" ht="18.75" customHeight="1" x14ac:dyDescent="0.2">
      <c r="A14" s="45"/>
      <c r="B14" s="46"/>
      <c r="C14" s="25"/>
      <c r="D14" s="25"/>
      <c r="E14" s="25"/>
    </row>
    <row r="15" spans="1:5" ht="24" customHeight="1" x14ac:dyDescent="0.2">
      <c r="A15" s="26" t="s">
        <v>10</v>
      </c>
      <c r="B15" s="18">
        <f>+E26</f>
        <v>0</v>
      </c>
      <c r="C15" s="25"/>
      <c r="D15" s="25"/>
      <c r="E15" s="25"/>
    </row>
    <row r="16" spans="1:5" ht="24" customHeight="1" x14ac:dyDescent="0.2">
      <c r="A16" s="26" t="s">
        <v>11</v>
      </c>
      <c r="B16" s="18">
        <f>+E31+E39+E35</f>
        <v>0</v>
      </c>
      <c r="C16" s="25"/>
      <c r="D16" s="25"/>
      <c r="E16" s="25"/>
    </row>
    <row r="17" spans="1:5" ht="24" hidden="1" customHeight="1" x14ac:dyDescent="0.2">
      <c r="A17" s="26" t="s">
        <v>12</v>
      </c>
      <c r="B17" s="18"/>
      <c r="C17" s="25"/>
      <c r="D17" s="25"/>
      <c r="E17" s="25"/>
    </row>
    <row r="18" spans="1:5" ht="24" customHeight="1" x14ac:dyDescent="0.2">
      <c r="A18" s="27" t="s">
        <v>13</v>
      </c>
      <c r="B18" s="23">
        <f>SUM(B15:B17)</f>
        <v>0</v>
      </c>
      <c r="C18" s="25"/>
      <c r="D18" s="25"/>
      <c r="E18" s="25"/>
    </row>
    <row r="19" spans="1:5" ht="24" customHeight="1" x14ac:dyDescent="0.2">
      <c r="A19" s="28" t="s">
        <v>30</v>
      </c>
      <c r="B19" s="22">
        <f>+B15*0.18</f>
        <v>0</v>
      </c>
      <c r="C19" s="25"/>
      <c r="D19" s="25"/>
      <c r="E19" s="25"/>
    </row>
    <row r="20" spans="1:5" ht="24" customHeight="1" x14ac:dyDescent="0.2">
      <c r="A20" s="27" t="s">
        <v>14</v>
      </c>
      <c r="B20" s="23">
        <f>B19+B18</f>
        <v>0</v>
      </c>
      <c r="C20" s="25"/>
      <c r="D20" s="25"/>
      <c r="E20" s="25"/>
    </row>
    <row r="21" spans="1:5" x14ac:dyDescent="0.2">
      <c r="A21" s="25"/>
      <c r="B21" s="25"/>
      <c r="C21" s="25"/>
      <c r="D21" s="25"/>
      <c r="E21" s="25"/>
    </row>
    <row r="22" spans="1:5" ht="27" customHeight="1" x14ac:dyDescent="0.25">
      <c r="A22" s="29" t="s">
        <v>15</v>
      </c>
      <c r="B22" s="30"/>
      <c r="C22" s="31"/>
      <c r="D22" s="31"/>
      <c r="E22" s="31"/>
    </row>
    <row r="23" spans="1:5" ht="30" x14ac:dyDescent="0.2">
      <c r="A23" s="32" t="s">
        <v>18</v>
      </c>
      <c r="B23" s="32" t="s">
        <v>33</v>
      </c>
      <c r="C23" s="33" t="s">
        <v>16</v>
      </c>
      <c r="D23" s="33" t="s">
        <v>28</v>
      </c>
      <c r="E23" s="33" t="s">
        <v>29</v>
      </c>
    </row>
    <row r="24" spans="1:5" ht="24.75" customHeight="1" x14ac:dyDescent="0.2">
      <c r="A24" s="34" t="s">
        <v>37</v>
      </c>
      <c r="B24" s="42"/>
      <c r="C24" s="21">
        <v>25</v>
      </c>
      <c r="D24" s="14"/>
      <c r="E24" s="43">
        <f>C24*D24</f>
        <v>0</v>
      </c>
    </row>
    <row r="25" spans="1:5" ht="28.5" x14ac:dyDescent="0.2">
      <c r="A25" s="34" t="s">
        <v>44</v>
      </c>
      <c r="B25" s="42"/>
      <c r="C25" s="21">
        <v>113</v>
      </c>
      <c r="D25" s="14"/>
      <c r="E25" s="43">
        <f>C25*D25</f>
        <v>0</v>
      </c>
    </row>
    <row r="26" spans="1:5" ht="30" customHeight="1" x14ac:dyDescent="0.2">
      <c r="A26" s="35" t="s">
        <v>17</v>
      </c>
      <c r="B26" s="35"/>
      <c r="C26" s="20">
        <f>SUM(C24:C25)</f>
        <v>138</v>
      </c>
      <c r="D26" s="20"/>
      <c r="E26" s="20">
        <f>SUM(E24:E25)</f>
        <v>0</v>
      </c>
    </row>
    <row r="27" spans="1:5" ht="29.25" customHeight="1" x14ac:dyDescent="0.25">
      <c r="A27" s="37" t="s">
        <v>38</v>
      </c>
      <c r="B27" s="38"/>
      <c r="C27" s="44" t="str">
        <f>IF(C26&gt;230,"Total number of experts day must be 230 as per ToRs, Othewise your offer will not be considered ","-")</f>
        <v>-</v>
      </c>
      <c r="D27" s="44"/>
      <c r="E27" s="44"/>
    </row>
    <row r="28" spans="1:5" ht="45" x14ac:dyDescent="0.2">
      <c r="A28" s="39" t="s">
        <v>34</v>
      </c>
      <c r="B28" s="39" t="s">
        <v>36</v>
      </c>
      <c r="C28" s="35" t="s">
        <v>19</v>
      </c>
      <c r="D28" s="35" t="s">
        <v>25</v>
      </c>
      <c r="E28" s="35" t="s">
        <v>24</v>
      </c>
    </row>
    <row r="29" spans="1:5" ht="35.25" customHeight="1" x14ac:dyDescent="0.2">
      <c r="A29" s="28" t="s">
        <v>39</v>
      </c>
      <c r="B29" s="40" t="s">
        <v>45</v>
      </c>
      <c r="C29" s="21">
        <v>65</v>
      </c>
      <c r="D29" s="14"/>
      <c r="E29" s="19">
        <f t="shared" ref="E29:E30" si="0">C29*D29</f>
        <v>0</v>
      </c>
    </row>
    <row r="30" spans="1:5" ht="34.5" customHeight="1" x14ac:dyDescent="0.2">
      <c r="A30" s="28" t="s">
        <v>40</v>
      </c>
      <c r="B30" s="40" t="s">
        <v>46</v>
      </c>
      <c r="C30" s="21">
        <v>30</v>
      </c>
      <c r="D30" s="14"/>
      <c r="E30" s="19">
        <f t="shared" si="0"/>
        <v>0</v>
      </c>
    </row>
    <row r="31" spans="1:5" ht="30" customHeight="1" x14ac:dyDescent="0.2">
      <c r="A31" s="35" t="s">
        <v>17</v>
      </c>
      <c r="B31" s="39"/>
      <c r="C31" s="35"/>
      <c r="D31" s="36"/>
      <c r="E31" s="20">
        <f>SUM(E29:E30)</f>
        <v>0</v>
      </c>
    </row>
    <row r="32" spans="1:5" ht="26.25" customHeight="1" x14ac:dyDescent="0.25">
      <c r="A32" s="37" t="s">
        <v>47</v>
      </c>
      <c r="B32" s="38"/>
      <c r="C32" s="44" t="str">
        <f>IF(C31&gt;230,"Total number of experts day must be 230 as per ToRs, Othewise your offer will not be considered ","-")</f>
        <v>-</v>
      </c>
      <c r="D32" s="44"/>
      <c r="E32" s="44"/>
    </row>
    <row r="33" spans="1:5" ht="45" x14ac:dyDescent="0.2">
      <c r="A33" s="39" t="s">
        <v>34</v>
      </c>
      <c r="B33" s="39" t="s">
        <v>36</v>
      </c>
      <c r="C33" s="35" t="s">
        <v>19</v>
      </c>
      <c r="D33" s="35" t="s">
        <v>25</v>
      </c>
      <c r="E33" s="35" t="s">
        <v>24</v>
      </c>
    </row>
    <row r="34" spans="1:5" ht="35.25" customHeight="1" x14ac:dyDescent="0.2">
      <c r="A34" s="28" t="s">
        <v>48</v>
      </c>
      <c r="B34" s="40" t="s">
        <v>51</v>
      </c>
      <c r="C34" s="21">
        <v>5265</v>
      </c>
      <c r="D34" s="14"/>
      <c r="E34" s="19">
        <f t="shared" ref="E34" si="1">C34*D34</f>
        <v>0</v>
      </c>
    </row>
    <row r="35" spans="1:5" ht="26.25" customHeight="1" x14ac:dyDescent="0.2">
      <c r="A35" s="35" t="s">
        <v>17</v>
      </c>
      <c r="B35" s="39"/>
      <c r="C35" s="35"/>
      <c r="D35" s="36"/>
      <c r="E35" s="20">
        <f>SUM(E34:E34)</f>
        <v>0</v>
      </c>
    </row>
    <row r="36" spans="1:5" ht="27" customHeight="1" x14ac:dyDescent="0.25">
      <c r="A36" s="37" t="s">
        <v>35</v>
      </c>
      <c r="B36" s="38"/>
      <c r="C36" s="31"/>
      <c r="D36" s="31"/>
      <c r="E36" s="31"/>
    </row>
    <row r="37" spans="1:5" s="24" customFormat="1" ht="45" x14ac:dyDescent="0.2">
      <c r="A37" s="39" t="s">
        <v>34</v>
      </c>
      <c r="B37" s="39" t="s">
        <v>36</v>
      </c>
      <c r="C37" s="35" t="s">
        <v>19</v>
      </c>
      <c r="D37" s="35" t="s">
        <v>25</v>
      </c>
      <c r="E37" s="35" t="s">
        <v>24</v>
      </c>
    </row>
    <row r="38" spans="1:5" s="17" customFormat="1" ht="45" x14ac:dyDescent="0.2">
      <c r="A38" s="26" t="s">
        <v>49</v>
      </c>
      <c r="B38" s="40" t="s">
        <v>50</v>
      </c>
      <c r="C38" s="57">
        <v>10</v>
      </c>
      <c r="D38" s="14"/>
      <c r="E38" s="18">
        <f>+D38*C38</f>
        <v>0</v>
      </c>
    </row>
    <row r="39" spans="1:5" ht="32.1" customHeight="1" x14ac:dyDescent="0.2">
      <c r="A39" s="41" t="s">
        <v>20</v>
      </c>
      <c r="B39" s="41"/>
      <c r="C39" s="41"/>
      <c r="D39" s="36"/>
      <c r="E39" s="20">
        <f>SUM(E38:E38)</f>
        <v>0</v>
      </c>
    </row>
    <row r="41" spans="1:5" ht="16.5" customHeight="1" x14ac:dyDescent="0.2">
      <c r="A41" s="11" t="s">
        <v>27</v>
      </c>
    </row>
    <row r="42" spans="1:5" ht="18.75" customHeight="1" x14ac:dyDescent="0.2">
      <c r="A42" s="11" t="s">
        <v>31</v>
      </c>
    </row>
    <row r="43" spans="1:5" ht="18.75" customHeight="1" x14ac:dyDescent="0.2">
      <c r="A43" s="11" t="s">
        <v>21</v>
      </c>
    </row>
    <row r="46" spans="1:5" x14ac:dyDescent="0.2">
      <c r="C46" s="58"/>
      <c r="D46" s="58"/>
      <c r="E46" s="58"/>
    </row>
    <row r="47" spans="1:5" ht="22.5" customHeight="1" x14ac:dyDescent="0.2">
      <c r="C47" s="59"/>
      <c r="D47" s="59"/>
      <c r="E47" s="59"/>
    </row>
    <row r="48" spans="1:5" ht="15" x14ac:dyDescent="0.25">
      <c r="C48" s="15" t="s">
        <v>32</v>
      </c>
      <c r="D48" s="16"/>
      <c r="E48" s="16"/>
    </row>
  </sheetData>
  <sheetProtection sheet="1" selectLockedCells="1"/>
  <protectedRanges>
    <protectedRange sqref="C2:E8" name="Bereich2_1"/>
  </protectedRanges>
  <mergeCells count="16">
    <mergeCell ref="C32:E32"/>
    <mergeCell ref="C46:E47"/>
    <mergeCell ref="C27:E27"/>
    <mergeCell ref="A13:A14"/>
    <mergeCell ref="B13:B14"/>
    <mergeCell ref="C2:E2"/>
    <mergeCell ref="C5:E5"/>
    <mergeCell ref="C6:E6"/>
    <mergeCell ref="C8:E8"/>
    <mergeCell ref="C12:E12"/>
    <mergeCell ref="C3:E3"/>
    <mergeCell ref="C4:E4"/>
    <mergeCell ref="C7:E7"/>
    <mergeCell ref="B9:E9"/>
    <mergeCell ref="C11:E11"/>
    <mergeCell ref="C10:E10"/>
  </mergeCells>
  <conditionalFormatting sqref="C26">
    <cfRule type="cellIs" dxfId="2" priority="3" operator="greaterThan">
      <formula>76</formula>
    </cfRule>
  </conditionalFormatting>
  <conditionalFormatting sqref="C31">
    <cfRule type="cellIs" dxfId="1" priority="2" operator="greaterThan">
      <formula>76</formula>
    </cfRule>
  </conditionalFormatting>
  <conditionalFormatting sqref="C35">
    <cfRule type="cellIs" dxfId="0" priority="1" operator="greaterThan">
      <formula>76</formula>
    </cfRule>
  </conditionalFormatting>
  <printOptions horizontalCentered="1"/>
  <pageMargins left="0.70866141732283472" right="0.70866141732283472" top="0.78740157480314965" bottom="0.39370078740157483" header="0.31496062992125984" footer="0.31496062992125984"/>
  <pageSetup paperSize="9" scale="69" fitToHeight="0" orientation="portrait" r:id="rId1"/>
  <headerFooter>
    <oddHeader>&amp;L&amp;"Arial,Fett"&amp;20Price Sheet&amp;R&amp;G</oddHeader>
    <oddFooter>&amp;CPage 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2.75" x14ac:dyDescent="0.2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7EC1016B0D59439B61F66329064187" ma:contentTypeVersion="15" ma:contentTypeDescription="Crée un document." ma:contentTypeScope="" ma:versionID="8f9d636ef1d2886de1b05bb337efeeb1">
  <xsd:schema xmlns:xsd="http://www.w3.org/2001/XMLSchema" xmlns:xs="http://www.w3.org/2001/XMLSchema" xmlns:p="http://schemas.microsoft.com/office/2006/metadata/properties" xmlns:ns2="4799409f-57aa-4f86-9830-b653c7b8dd60" xmlns:ns3="94d2279f-d517-4530-81bc-810f12f2dc9d" targetNamespace="http://schemas.microsoft.com/office/2006/metadata/properties" ma:root="true" ma:fieldsID="2a23c75c00f1f50dc5d8e124e4f0c771" ns2:_="" ns3:_="">
    <xsd:import namespace="4799409f-57aa-4f86-9830-b653c7b8dd60"/>
    <xsd:import namespace="94d2279f-d517-4530-81bc-810f12f2dc9d"/>
    <xsd:element name="properties">
      <xsd:complexType>
        <xsd:sequence>
          <xsd:element name="documentManagement">
            <xsd:complexType>
              <xsd:all>
                <xsd:element ref="ns2:Comments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99409f-57aa-4f86-9830-b653c7b8dd60" elementFormDefault="qualified">
    <xsd:import namespace="http://schemas.microsoft.com/office/2006/documentManagement/types"/>
    <xsd:import namespace="http://schemas.microsoft.com/office/infopath/2007/PartnerControls"/>
    <xsd:element name="Comments" ma:index="3" ma:displayName="Comments " ma:format="Dropdown" ma:internalName="Comments" ma:readOnly="false">
      <xsd:simpleType>
        <xsd:restriction base="dms:Note"/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2279f-d517-4530-81bc-810f12f2dc9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e de contenu"/>
        <xsd:element ref="dc:title" minOccurs="0" maxOccurs="1" ma:index="1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799409f-57aa-4f86-9830-b653c7b8dd60">
      <Terms xmlns="http://schemas.microsoft.com/office/infopath/2007/PartnerControls"/>
    </lcf76f155ced4ddcb4097134ff3c332f>
    <Comments xmlns="4799409f-57aa-4f86-9830-b653c7b8dd60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5332F1-0650-46BB-8559-B50035ECA2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99409f-57aa-4f86-9830-b653c7b8dd60"/>
    <ds:schemaRef ds:uri="94d2279f-d517-4530-81bc-810f12f2dc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8D698C-430F-4E10-9F6C-93B0AB190043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e6c4970a-d45c-4646-b944-23ee7778341a"/>
    <ds:schemaRef ds:uri="dbb441cc-95ef-490a-9ad6-4a9dec882170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dc32dfe4-3847-42cb-ad61-45b4568bf076"/>
    <ds:schemaRef ds:uri="2b7e7328-cbae-4da2-ab16-e54ab48308b1"/>
    <ds:schemaRef ds:uri="4799409f-57aa-4f86-9830-b653c7b8dd60"/>
  </ds:schemaRefs>
</ds:datastoreItem>
</file>

<file path=customXml/itemProps3.xml><?xml version="1.0" encoding="utf-8"?>
<ds:datastoreItem xmlns:ds="http://schemas.openxmlformats.org/officeDocument/2006/customXml" ds:itemID="{98A4EC21-1D67-40E2-867E-477A48C0DE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Manager/>
  <Company>GIZ GmbH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Olaf Gawron</dc:creator>
  <cp:keywords/>
  <dc:description/>
  <cp:lastModifiedBy>Mahoro, Jean Pierre GIZ RW</cp:lastModifiedBy>
  <cp:revision/>
  <cp:lastPrinted>2022-08-27T10:24:22Z</cp:lastPrinted>
  <dcterms:created xsi:type="dcterms:W3CDTF">2015-03-13T10:25:25Z</dcterms:created>
  <dcterms:modified xsi:type="dcterms:W3CDTF">2024-10-31T09:16:11Z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0x010100FD7EC1016B0D59439B61F66329064187</vt:lpwstr>
  </property>
  <property fmtid="{D5CDD505-2E9C-101B-9397-08002B2CF9AE}" pid="3" name="MediaServiceImageTags">
    <vt:lpwstr/>
  </property>
</Properties>
</file>